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NERI" sheetId="1" r:id="rId1"/>
  </sheets>
  <definedNames>
    <definedName name="_xlnm.Print_Area" localSheetId="0">'ONERI'!$A$1:$K$311</definedName>
  </definedNames>
  <calcPr fullCalcOnLoad="1"/>
</workbook>
</file>

<file path=xl/sharedStrings.xml><?xml version="1.0" encoding="utf-8"?>
<sst xmlns="http://schemas.openxmlformats.org/spreadsheetml/2006/main" count="167" uniqueCount="142">
  <si>
    <t>ufficio tecnico edilizia privata</t>
  </si>
  <si>
    <r>
      <t xml:space="preserve">Comune di </t>
    </r>
    <r>
      <rPr>
        <b/>
        <sz val="16"/>
        <rFont val="CG Times"/>
        <family val="1"/>
      </rPr>
      <t>TORRI DEL BENACO</t>
    </r>
  </si>
  <si>
    <t>DITTA:</t>
  </si>
  <si>
    <t>descrizione dell'intervento</t>
  </si>
  <si>
    <t>mappali n.</t>
  </si>
  <si>
    <t xml:space="preserve">foglio n. </t>
  </si>
  <si>
    <t>destinazione d'uso</t>
  </si>
  <si>
    <t>piano</t>
  </si>
  <si>
    <t>vano</t>
  </si>
  <si>
    <t>calcolo</t>
  </si>
  <si>
    <t>s.n.r.</t>
  </si>
  <si>
    <t>s.u.</t>
  </si>
  <si>
    <t>s.n.r. 60%</t>
  </si>
  <si>
    <t>h.</t>
  </si>
  <si>
    <t>volume</t>
  </si>
  <si>
    <t>TOTALE SUPERFICIE UTILE</t>
  </si>
  <si>
    <t>TOTALE VOLUME COMPLESSIVO</t>
  </si>
  <si>
    <t>EURO</t>
  </si>
  <si>
    <t>TOTALE GENERALE</t>
  </si>
  <si>
    <t xml:space="preserve"> DETERMINAZIONE DEL CONTRIBUTO COMMISURATO ALL'INCIDENZA</t>
  </si>
  <si>
    <t xml:space="preserve"> DEGLI ONERI DI URBANIZZAZIONE E AL COSTO DI COSTRUZIONE</t>
  </si>
  <si>
    <t>TOTALE SUPERFICIE N.R.</t>
  </si>
  <si>
    <t>CONTRIB. COSTO DI COSTRUZ.</t>
  </si>
  <si>
    <t>TARIFFA URB. SECONDARIA</t>
  </si>
  <si>
    <t>tariffa</t>
  </si>
  <si>
    <t>primaria</t>
  </si>
  <si>
    <t>euro</t>
  </si>
  <si>
    <t>mc/mq</t>
  </si>
  <si>
    <t>secondaria</t>
  </si>
  <si>
    <t>contributo sul costo di costruzione</t>
  </si>
  <si>
    <t>vedi prospetto sul retro</t>
  </si>
  <si>
    <r>
      <t>PROSPETTO - ART. 11 - D.M. 10.05.1977</t>
    </r>
    <r>
      <rPr>
        <sz val="10"/>
        <rFont val="Arial"/>
        <family val="0"/>
      </rPr>
      <t xml:space="preserve"> - </t>
    </r>
    <r>
      <rPr>
        <sz val="8"/>
        <rFont val="Arial"/>
        <family val="2"/>
      </rPr>
      <t>COMPILATO A CURA DEL PROGETTISTA</t>
    </r>
  </si>
  <si>
    <t>classi sup.</t>
  </si>
  <si>
    <t>alloggi</t>
  </si>
  <si>
    <t>% increm.</t>
  </si>
  <si>
    <t>(4)=(3)/s.u.</t>
  </si>
  <si>
    <t>(6)=(4)x(5)</t>
  </si>
  <si>
    <t>95-110</t>
  </si>
  <si>
    <t>110-130</t>
  </si>
  <si>
    <t>130-160</t>
  </si>
  <si>
    <t>i1</t>
  </si>
  <si>
    <t>superficie netta di</t>
  </si>
  <si>
    <t>servizi ed accessori</t>
  </si>
  <si>
    <t>cantinole, soffitte, c.t., cabine</t>
  </si>
  <si>
    <t>autorimesse</t>
  </si>
  <si>
    <t>androni ingresso, porticati</t>
  </si>
  <si>
    <t>logge e balconi</t>
  </si>
  <si>
    <t>tab. 3 - increm. servizi - access.(art. 6)</t>
  </si>
  <si>
    <t>tab. 2 - superfici per servizi ed accessori</t>
  </si>
  <si>
    <t>tab. 1 - Incremento per sup. utile abitabile</t>
  </si>
  <si>
    <t>snr/sux100</t>
  </si>
  <si>
    <t>ipotesi che</t>
  </si>
  <si>
    <t>ricorre</t>
  </si>
  <si>
    <t>%</t>
  </si>
  <si>
    <t>i2</t>
  </si>
  <si>
    <t>superfici residenziali e servizi accessori</t>
  </si>
  <si>
    <t>su</t>
  </si>
  <si>
    <t>sn</t>
  </si>
  <si>
    <t>60% snr</t>
  </si>
  <si>
    <t>sc</t>
  </si>
  <si>
    <t>sup.utile abitabile</t>
  </si>
  <si>
    <t>tab. 4 - increm.per part. Caratteristiche</t>
  </si>
  <si>
    <t>n. caratt.</t>
  </si>
  <si>
    <t>ip. ricorrente</t>
  </si>
  <si>
    <t>totale incrementi i = i1+12+13</t>
  </si>
  <si>
    <t>classe edificio</t>
  </si>
  <si>
    <t>% magg.</t>
  </si>
  <si>
    <t>i3</t>
  </si>
  <si>
    <t>i</t>
  </si>
  <si>
    <t>sup.attività turistiche, commerciali, direzionali</t>
  </si>
  <si>
    <t>sa</t>
  </si>
  <si>
    <t>A - costo massimo a mq. dell'edilizia agevolata</t>
  </si>
  <si>
    <t>C - costo di costruzione dell'edificio (sc + st) x B</t>
  </si>
  <si>
    <t>Euro</t>
  </si>
  <si>
    <t>tipologia</t>
  </si>
  <si>
    <t>zona urbanistica</t>
  </si>
  <si>
    <t>caratterist.</t>
  </si>
  <si>
    <t>sigla</t>
  </si>
  <si>
    <t>denominazione</t>
  </si>
  <si>
    <t>superficie</t>
  </si>
  <si>
    <t>50-75</t>
  </si>
  <si>
    <t>75-100</t>
  </si>
  <si>
    <t>snr/su =</t>
  </si>
  <si>
    <t>TARIFFA URB. PRIMARIA</t>
  </si>
  <si>
    <t>sup.ragguagliata</t>
  </si>
  <si>
    <t>sup.complessiva</t>
  </si>
  <si>
    <t>sup.netta non resid.</t>
  </si>
  <si>
    <t>sup. netta non resid.</t>
  </si>
  <si>
    <t>sup. accessoria</t>
  </si>
  <si>
    <r>
      <t>sup. ragguagli</t>
    </r>
    <r>
      <rPr>
        <sz val="10"/>
        <rFont val="Arial"/>
        <family val="0"/>
      </rPr>
      <t>ata</t>
    </r>
  </si>
  <si>
    <t>sup. tot. non res.</t>
  </si>
  <si>
    <t>(  )</t>
  </si>
  <si>
    <t>B - costo a mq.di costruzione maggiorato A x (i + M/100)</t>
  </si>
  <si>
    <t>rapporto ris. al totale</t>
  </si>
  <si>
    <t>% increm.classi</t>
  </si>
  <si>
    <t>destinazioni</t>
  </si>
  <si>
    <t>ristrutturazione</t>
  </si>
  <si>
    <t>nuovo fabbricato</t>
  </si>
  <si>
    <t>SU</t>
  </si>
  <si>
    <t>SNR</t>
  </si>
  <si>
    <t>vol.ristr. 20%</t>
  </si>
  <si>
    <t>TOTALE VOLUME RISTRUTTURAZIONE</t>
  </si>
  <si>
    <t>TOTALE VOLUME NUOVO FABB.</t>
  </si>
  <si>
    <t>TOTALE VOLUME RISTRUTT. Rl 20%</t>
  </si>
  <si>
    <r>
      <t>TABELLA A.4</t>
    </r>
    <r>
      <rPr>
        <sz val="12"/>
        <rFont val="Arial"/>
        <family val="2"/>
      </rPr>
      <t xml:space="preserve"> </t>
    </r>
  </si>
  <si>
    <t xml:space="preserve">Legge 28 gennaio n. 10; art. 6. D.L. 23 gennaio 1982 , n. 9, convertito nella L. 25 marzo 1982, n. 94; art. 9 </t>
  </si>
  <si>
    <t>caratteristiche edificio</t>
  </si>
  <si>
    <t>tipologia edificio</t>
  </si>
  <si>
    <t>ubicazione zona territoriale</t>
  </si>
  <si>
    <t>di lusso</t>
  </si>
  <si>
    <t>a blocco con più di due alloggi            0,5</t>
  </si>
  <si>
    <t>a schiera con più di due alloggi           0,5</t>
  </si>
  <si>
    <t>economiche</t>
  </si>
  <si>
    <t xml:space="preserve">lusso: quelli compresi nelle classi IX, X, XI; </t>
  </si>
  <si>
    <t xml:space="preserve">tipo economico: quelli compresi nelle classi I, II, III e IV. </t>
  </si>
  <si>
    <t>Le classi di edifici e le relative maggiorazioni di costo di cui al secondo comma dell'art. 6 della L. 28 gennaio 1977, n. 10</t>
  </si>
  <si>
    <t xml:space="preserve">sono così individuate: </t>
  </si>
  <si>
    <t>classe I: percentuale di incremento fino a 5 inclusa: nessuna maggiorazione;</t>
  </si>
  <si>
    <t>classe II: percentuale di incremento da 5 a 10 inclusa: maggiorazione del 5%,</t>
  </si>
  <si>
    <t>classe III: percentuale di incremento da 10 a 15 inclusa: maggiorazione del 10%,</t>
  </si>
  <si>
    <t>classe IV: percentuale di incremento da 15 a 20 inclusa: maggiorazione del 15%,</t>
  </si>
  <si>
    <t>classe V: percentuale di incremento da 20 a 25 inclusa: maggiorazione del 20%,</t>
  </si>
  <si>
    <t>classe VI: percentuale di incremento da 25 a 30  inclusa: maggiorazione del 25%;</t>
  </si>
  <si>
    <t>classeVII: percentuale di incremento da 30 a 35 inclusa: maggiorazione del 30%,</t>
  </si>
  <si>
    <t>classe VIII: percentuale di incremento da 35 a 40 inclusa: maggiorazione del 35%,</t>
  </si>
  <si>
    <t>classe IX: percentuale di incremento da 40 a 45 inclusa: maggiorazione del 40%,</t>
  </si>
  <si>
    <t>classe X: percentuale di incremento da 45 a 50 inclusa: maggiorazione del 45%,</t>
  </si>
  <si>
    <t>classe IX: oltre il 50%: maggiorazione del 50%,</t>
  </si>
  <si>
    <t>(1)Ai fini dell'applicazione della presente tabella e con riferimento all'art. 8 del D.M. LL.PP. 10 maggio 1977, concernente la determinazione del costo di costruzione di nuovi edifici o abitazioni con caratteristiche di:</t>
  </si>
  <si>
    <t>(2) Sono esclusi gli alloggi la cui costruzione 'è ammessa dagli strumenti urbanistici in zona artigianale o industriale (alloggio del custode o del proprietario) per questi valgono i parametri relativi alle case a schiera e alla zona territoriale omogenea C.</t>
  </si>
  <si>
    <t>increm.</t>
  </si>
  <si>
    <t>DIRITTI SEGRETERIA</t>
  </si>
  <si>
    <t xml:space="preserve">tipo medio:  quelli compresi nelle classi V, VI, VII, e VIII ( e non compresi nelle categorie \dell'art. 17, comma 3, lettewra c) del D.P.R. 380/2001)  </t>
  </si>
  <si>
    <t>A e B *</t>
  </si>
  <si>
    <t>C*</t>
  </si>
  <si>
    <t>altre zone (2)</t>
  </si>
  <si>
    <t>edificio (1)</t>
  </si>
  <si>
    <t>medie</t>
  </si>
  <si>
    <t>* o altre zone assimilabili previste dal piano degli interventi (PI) di cui alla L.R. 11/2004</t>
  </si>
  <si>
    <t xml:space="preserve">          IL PROGETTISTA</t>
  </si>
  <si>
    <t>fino a due alloggi  (2)                                       1</t>
  </si>
  <si>
    <t>…………………………………………., addì……………………………………………………………………..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</si>
</sst>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&quot;€&quot;\ #,##0.00"/>
  </numFmts>
  <fonts count="47">
    <font>
      <sz val="10"/>
      <name val="Arial"/>
      <family val="0"/>
    </font>
    <font>
      <b/>
      <sz val="14"/>
      <name val="CG Times"/>
      <family val="1"/>
    </font>
    <font>
      <b/>
      <sz val="10"/>
      <name val="Arial"/>
      <family val="2"/>
    </font>
    <font>
      <sz val="16"/>
      <name val="CG Times"/>
      <family val="1"/>
    </font>
    <font>
      <b/>
      <sz val="16"/>
      <name val="CG Times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thick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44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34" borderId="13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44" applyNumberForma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44" applyNumberForma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36" borderId="21" xfId="0" applyFont="1" applyFill="1" applyBorder="1" applyAlignment="1" applyProtection="1">
      <alignment horizontal="left"/>
      <protection/>
    </xf>
    <xf numFmtId="0" fontId="5" fillId="36" borderId="22" xfId="0" applyFont="1" applyFill="1" applyBorder="1" applyAlignment="1" applyProtection="1">
      <alignment horizontal="left"/>
      <protection/>
    </xf>
    <xf numFmtId="0" fontId="5" fillId="36" borderId="23" xfId="0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" fillId="38" borderId="31" xfId="0" applyFont="1" applyFill="1" applyBorder="1" applyAlignment="1" applyProtection="1">
      <alignment horizontal="center"/>
      <protection/>
    </xf>
    <xf numFmtId="0" fontId="8" fillId="38" borderId="32" xfId="0" applyFont="1" applyFill="1" applyBorder="1" applyAlignment="1" applyProtection="1">
      <alignment horizontal="center"/>
      <protection/>
    </xf>
    <xf numFmtId="0" fontId="8" fillId="38" borderId="3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8" borderId="34" xfId="0" applyFont="1" applyFill="1" applyBorder="1" applyAlignment="1" applyProtection="1">
      <alignment horizontal="center"/>
      <protection/>
    </xf>
    <xf numFmtId="0" fontId="8" fillId="38" borderId="35" xfId="0" applyFont="1" applyFill="1" applyBorder="1" applyAlignment="1" applyProtection="1">
      <alignment horizontal="center"/>
      <protection/>
    </xf>
    <xf numFmtId="0" fontId="8" fillId="38" borderId="36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8" fillId="38" borderId="21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8" fillId="38" borderId="24" xfId="0" applyFont="1" applyFill="1" applyBorder="1" applyAlignment="1" applyProtection="1">
      <alignment horizontal="center"/>
      <protection/>
    </xf>
    <xf numFmtId="0" fontId="8" fillId="38" borderId="24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center"/>
      <protection/>
    </xf>
    <xf numFmtId="2" fontId="0" fillId="34" borderId="11" xfId="0" applyNumberFormat="1" applyFill="1" applyBorder="1" applyAlignment="1" applyProtection="1">
      <alignment/>
      <protection/>
    </xf>
    <xf numFmtId="0" fontId="8" fillId="38" borderId="12" xfId="0" applyFont="1" applyFill="1" applyBorder="1" applyAlignment="1" applyProtection="1">
      <alignment horizontal="center"/>
      <protection/>
    </xf>
    <xf numFmtId="0" fontId="8" fillId="38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8" fillId="38" borderId="33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right"/>
      <protection/>
    </xf>
    <xf numFmtId="0" fontId="11" fillId="34" borderId="14" xfId="0" applyFont="1" applyFill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37" borderId="38" xfId="0" applyFont="1" applyFill="1" applyBorder="1" applyAlignment="1" applyProtection="1">
      <alignment/>
      <protection/>
    </xf>
    <xf numFmtId="0" fontId="0" fillId="38" borderId="33" xfId="0" applyFill="1" applyBorder="1" applyAlignment="1" applyProtection="1">
      <alignment horizontal="center"/>
      <protection/>
    </xf>
    <xf numFmtId="0" fontId="8" fillId="38" borderId="36" xfId="0" applyFont="1" applyFill="1" applyBorder="1" applyAlignment="1" applyProtection="1">
      <alignment horizontal="center"/>
      <protection/>
    </xf>
    <xf numFmtId="0" fontId="8" fillId="38" borderId="11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38" borderId="12" xfId="0" applyFont="1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11" fillId="34" borderId="12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8" fillId="34" borderId="0" xfId="0" applyFont="1" applyFill="1" applyAlignment="1" applyProtection="1">
      <alignment horizontal="left"/>
      <protection/>
    </xf>
    <xf numFmtId="0" fontId="8" fillId="38" borderId="13" xfId="0" applyFont="1" applyFill="1" applyBorder="1" applyAlignment="1" applyProtection="1">
      <alignment/>
      <protection/>
    </xf>
    <xf numFmtId="0" fontId="11" fillId="34" borderId="13" xfId="0" applyFont="1" applyFill="1" applyBorder="1" applyAlignment="1" applyProtection="1">
      <alignment/>
      <protection/>
    </xf>
    <xf numFmtId="0" fontId="8" fillId="37" borderId="11" xfId="0" applyFont="1" applyFill="1" applyBorder="1" applyAlignment="1" applyProtection="1">
      <alignment horizontal="center"/>
      <protection/>
    </xf>
    <xf numFmtId="0" fontId="8" fillId="38" borderId="14" xfId="0" applyFont="1" applyFill="1" applyBorder="1" applyAlignment="1" applyProtection="1">
      <alignment/>
      <protection/>
    </xf>
    <xf numFmtId="0" fontId="8" fillId="37" borderId="12" xfId="0" applyFont="1" applyFill="1" applyBorder="1" applyAlignment="1" applyProtection="1">
      <alignment horizontal="center"/>
      <protection/>
    </xf>
    <xf numFmtId="0" fontId="11" fillId="34" borderId="37" xfId="0" applyFont="1" applyFill="1" applyBorder="1" applyAlignment="1" applyProtection="1">
      <alignment/>
      <protection/>
    </xf>
    <xf numFmtId="0" fontId="11" fillId="35" borderId="39" xfId="0" applyFont="1" applyFill="1" applyBorder="1" applyAlignment="1" applyProtection="1">
      <alignment/>
      <protection/>
    </xf>
    <xf numFmtId="0" fontId="8" fillId="38" borderId="10" xfId="0" applyFont="1" applyFill="1" applyBorder="1" applyAlignment="1" applyProtection="1">
      <alignment horizontal="center"/>
      <protection/>
    </xf>
    <xf numFmtId="0" fontId="0" fillId="38" borderId="24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8" fillId="37" borderId="11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37" borderId="12" xfId="0" applyFont="1" applyFill="1" applyBorder="1" applyAlignment="1" applyProtection="1">
      <alignment/>
      <protection/>
    </xf>
    <xf numFmtId="9" fontId="8" fillId="38" borderId="1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38" borderId="24" xfId="0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5" borderId="33" xfId="0" applyFont="1" applyFill="1" applyBorder="1" applyAlignment="1" applyProtection="1">
      <alignment/>
      <protection/>
    </xf>
    <xf numFmtId="0" fontId="5" fillId="35" borderId="31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/>
    </xf>
    <xf numFmtId="2" fontId="5" fillId="35" borderId="23" xfId="0" applyNumberFormat="1" applyFont="1" applyFill="1" applyBorder="1" applyAlignment="1" applyProtection="1">
      <alignment/>
      <protection/>
    </xf>
    <xf numFmtId="0" fontId="5" fillId="34" borderId="33" xfId="0" applyFont="1" applyFill="1" applyBorder="1" applyAlignment="1" applyProtection="1">
      <alignment/>
      <protection/>
    </xf>
    <xf numFmtId="0" fontId="5" fillId="34" borderId="31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8" xfId="0" applyFont="1" applyFill="1" applyBorder="1" applyAlignment="1" applyProtection="1">
      <alignment horizontal="left"/>
      <protection/>
    </xf>
    <xf numFmtId="0" fontId="5" fillId="35" borderId="29" xfId="0" applyFont="1" applyFill="1" applyBorder="1" applyAlignment="1" applyProtection="1">
      <alignment horizontal="left"/>
      <protection/>
    </xf>
    <xf numFmtId="0" fontId="2" fillId="35" borderId="24" xfId="0" applyFont="1" applyFill="1" applyBorder="1" applyAlignment="1" applyProtection="1">
      <alignment/>
      <protection/>
    </xf>
    <xf numFmtId="2" fontId="2" fillId="35" borderId="21" xfId="0" applyNumberFormat="1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 horizontal="left"/>
      <protection/>
    </xf>
    <xf numFmtId="0" fontId="5" fillId="34" borderId="28" xfId="0" applyFont="1" applyFill="1" applyBorder="1" applyAlignment="1" applyProtection="1">
      <alignment horizontal="left"/>
      <protection/>
    </xf>
    <xf numFmtId="0" fontId="5" fillId="34" borderId="29" xfId="0" applyFont="1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2" fillId="36" borderId="24" xfId="0" applyFont="1" applyFill="1" applyBorder="1" applyAlignment="1" applyProtection="1">
      <alignment/>
      <protection/>
    </xf>
    <xf numFmtId="2" fontId="2" fillId="36" borderId="24" xfId="0" applyNumberFormat="1" applyFont="1" applyFill="1" applyBorder="1" applyAlignment="1" applyProtection="1">
      <alignment/>
      <protection/>
    </xf>
    <xf numFmtId="2" fontId="2" fillId="34" borderId="21" xfId="0" applyNumberFormat="1" applyFont="1" applyFill="1" applyBorder="1" applyAlignment="1" applyProtection="1">
      <alignment/>
      <protection/>
    </xf>
    <xf numFmtId="2" fontId="0" fillId="39" borderId="24" xfId="0" applyNumberFormat="1" applyFill="1" applyBorder="1" applyAlignment="1" applyProtection="1">
      <alignment/>
      <protection/>
    </xf>
    <xf numFmtId="0" fontId="2" fillId="39" borderId="0" xfId="0" applyFont="1" applyFill="1" applyAlignment="1" applyProtection="1">
      <alignment horizontal="right"/>
      <protection/>
    </xf>
    <xf numFmtId="2" fontId="2" fillId="39" borderId="24" xfId="0" applyNumberFormat="1" applyFont="1" applyFill="1" applyBorder="1" applyAlignment="1" applyProtection="1">
      <alignment/>
      <protection/>
    </xf>
    <xf numFmtId="0" fontId="2" fillId="39" borderId="24" xfId="0" applyFont="1" applyFill="1" applyBorder="1" applyAlignment="1" applyProtection="1">
      <alignment/>
      <protection/>
    </xf>
    <xf numFmtId="0" fontId="2" fillId="39" borderId="25" xfId="0" applyFont="1" applyFill="1" applyBorder="1" applyAlignment="1" applyProtection="1">
      <alignment horizontal="right"/>
      <protection/>
    </xf>
    <xf numFmtId="0" fontId="2" fillId="39" borderId="31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 wrapText="1"/>
      <protection/>
    </xf>
    <xf numFmtId="2" fontId="2" fillId="34" borderId="24" xfId="0" applyNumberFormat="1" applyFont="1" applyFill="1" applyBorder="1" applyAlignment="1" applyProtection="1">
      <alignment/>
      <protection/>
    </xf>
    <xf numFmtId="4" fontId="2" fillId="34" borderId="24" xfId="0" applyNumberFormat="1" applyFont="1" applyFill="1" applyBorder="1" applyAlignment="1" applyProtection="1">
      <alignment/>
      <protection/>
    </xf>
    <xf numFmtId="4" fontId="2" fillId="34" borderId="11" xfId="0" applyNumberFormat="1" applyFont="1" applyFill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2" fontId="2" fillId="34" borderId="24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0" fillId="34" borderId="50" xfId="0" applyNumberFormat="1" applyFill="1" applyBorder="1" applyAlignment="1" applyProtection="1">
      <alignment/>
      <protection/>
    </xf>
    <xf numFmtId="2" fontId="0" fillId="34" borderId="51" xfId="0" applyNumberFormat="1" applyFill="1" applyBorder="1" applyAlignment="1" applyProtection="1">
      <alignment/>
      <protection/>
    </xf>
    <xf numFmtId="2" fontId="0" fillId="34" borderId="14" xfId="0" applyNumberForma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34" borderId="20" xfId="0" applyNumberFormat="1" applyFill="1" applyBorder="1" applyAlignment="1" applyProtection="1">
      <alignment/>
      <protection/>
    </xf>
    <xf numFmtId="0" fontId="0" fillId="0" borderId="5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9" fillId="38" borderId="21" xfId="0" applyFont="1" applyFill="1" applyBorder="1" applyAlignment="1" applyProtection="1">
      <alignment horizontal="center"/>
      <protection/>
    </xf>
    <xf numFmtId="0" fontId="9" fillId="38" borderId="22" xfId="0" applyFont="1" applyFill="1" applyBorder="1" applyAlignment="1" applyProtection="1">
      <alignment horizontal="center"/>
      <protection/>
    </xf>
    <xf numFmtId="0" fontId="9" fillId="38" borderId="23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GridLines="0" tabSelected="1" zoomScale="75" zoomScaleNormal="75" zoomScaleSheetLayoutView="100" zoomScalePageLayoutView="0" workbookViewId="0" topLeftCell="A265">
      <selection activeCell="I271" sqref="I271"/>
    </sheetView>
  </sheetViews>
  <sheetFormatPr defaultColWidth="9.140625" defaultRowHeight="12.75"/>
  <cols>
    <col min="1" max="1" width="11.140625" style="28" customWidth="1"/>
    <col min="2" max="2" width="11.28125" style="28" customWidth="1"/>
    <col min="3" max="3" width="13.28125" style="28" customWidth="1"/>
    <col min="4" max="4" width="9.00390625" style="28" customWidth="1"/>
    <col min="5" max="5" width="10.421875" style="28" customWidth="1"/>
    <col min="6" max="6" width="11.7109375" style="28" customWidth="1"/>
    <col min="7" max="7" width="7.28125" style="28" customWidth="1"/>
    <col min="8" max="8" width="9.140625" style="28" customWidth="1"/>
    <col min="9" max="9" width="13.8515625" style="28" customWidth="1"/>
    <col min="10" max="10" width="7.57421875" style="28" customWidth="1"/>
    <col min="11" max="16384" width="9.140625" style="28" customWidth="1"/>
  </cols>
  <sheetData>
    <row r="1" spans="1:11" ht="20.25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65"/>
    </row>
    <row r="2" spans="1:11" ht="18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66"/>
    </row>
    <row r="3" spans="1:9" ht="15.75">
      <c r="A3" s="67" t="s">
        <v>2</v>
      </c>
      <c r="B3" s="172"/>
      <c r="C3" s="172"/>
      <c r="D3" s="68"/>
      <c r="E3" s="68"/>
      <c r="F3" s="68"/>
      <c r="G3" s="68"/>
      <c r="H3" s="68"/>
      <c r="I3" s="69"/>
    </row>
    <row r="4" spans="1:9" ht="15.75">
      <c r="A4" s="70" t="s">
        <v>19</v>
      </c>
      <c r="B4" s="70"/>
      <c r="C4" s="70"/>
      <c r="D4" s="70"/>
      <c r="E4" s="70"/>
      <c r="F4" s="70"/>
      <c r="G4" s="70"/>
      <c r="H4" s="70"/>
      <c r="I4" s="70"/>
    </row>
    <row r="5" spans="1:9" ht="15.75">
      <c r="A5" s="70" t="s">
        <v>20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11" ht="15.75">
      <c r="A7" s="71" t="s">
        <v>4</v>
      </c>
      <c r="B7" s="72"/>
      <c r="C7" s="72"/>
      <c r="D7" s="72"/>
      <c r="E7" s="72"/>
      <c r="F7" s="72"/>
      <c r="G7" s="72"/>
      <c r="H7" s="72"/>
      <c r="I7" s="73"/>
      <c r="K7" s="25"/>
    </row>
    <row r="8" spans="1:11" ht="15.75">
      <c r="A8" s="71" t="s">
        <v>5</v>
      </c>
      <c r="B8" s="72"/>
      <c r="C8" s="72"/>
      <c r="D8" s="72"/>
      <c r="E8" s="72"/>
      <c r="F8" s="72"/>
      <c r="G8" s="72"/>
      <c r="H8" s="72"/>
      <c r="I8" s="73"/>
      <c r="K8" s="25"/>
    </row>
    <row r="9" spans="1:11" ht="15.75">
      <c r="A9" s="71" t="s">
        <v>6</v>
      </c>
      <c r="B9" s="72"/>
      <c r="C9" s="72"/>
      <c r="D9" s="72"/>
      <c r="E9" s="72"/>
      <c r="F9" s="72"/>
      <c r="G9" s="72"/>
      <c r="H9" s="72"/>
      <c r="I9" s="73"/>
      <c r="K9" s="25"/>
    </row>
    <row r="10" ht="12.75">
      <c r="K10" s="25"/>
    </row>
    <row r="11" spans="1:11" ht="15.75">
      <c r="A11" s="74" t="s">
        <v>24</v>
      </c>
      <c r="B11" s="74"/>
      <c r="C11" s="130" t="s">
        <v>25</v>
      </c>
      <c r="D11" s="131"/>
      <c r="E11" s="132" t="s">
        <v>26</v>
      </c>
      <c r="F11" s="133"/>
      <c r="G11" s="130" t="s">
        <v>27</v>
      </c>
      <c r="H11" s="130"/>
      <c r="I11" s="75"/>
      <c r="K11" s="25"/>
    </row>
    <row r="12" spans="1:9" ht="15.75">
      <c r="A12" s="76"/>
      <c r="B12" s="77"/>
      <c r="C12" s="134" t="s">
        <v>28</v>
      </c>
      <c r="D12" s="135"/>
      <c r="E12" s="136" t="s">
        <v>26</v>
      </c>
      <c r="F12" s="137"/>
      <c r="G12" s="138" t="s">
        <v>27</v>
      </c>
      <c r="H12" s="139"/>
      <c r="I12" s="80"/>
    </row>
    <row r="13" spans="1:9" ht="15.75">
      <c r="A13" s="78" t="s">
        <v>29</v>
      </c>
      <c r="B13" s="77"/>
      <c r="C13" s="79"/>
      <c r="D13" s="77"/>
      <c r="E13" s="81" t="s">
        <v>26</v>
      </c>
      <c r="F13" s="77"/>
      <c r="G13" s="76" t="s">
        <v>30</v>
      </c>
      <c r="H13" s="79"/>
      <c r="I13" s="80"/>
    </row>
    <row r="14" ht="12.75">
      <c r="A14" s="83" t="s">
        <v>97</v>
      </c>
    </row>
    <row r="15" spans="1:10" ht="15.75">
      <c r="A15" s="84" t="s">
        <v>7</v>
      </c>
      <c r="B15" s="84" t="s">
        <v>8</v>
      </c>
      <c r="C15" s="84" t="s">
        <v>9</v>
      </c>
      <c r="D15" s="84" t="s">
        <v>10</v>
      </c>
      <c r="E15" s="84" t="s">
        <v>11</v>
      </c>
      <c r="F15" s="84" t="s">
        <v>12</v>
      </c>
      <c r="G15" s="84" t="s">
        <v>13</v>
      </c>
      <c r="H15" s="84" t="s">
        <v>14</v>
      </c>
      <c r="I15" s="129" t="s">
        <v>100</v>
      </c>
      <c r="J15" s="158"/>
    </row>
    <row r="16" spans="1:8" ht="12.75" customHeight="1">
      <c r="A16" s="170"/>
      <c r="B16" s="2"/>
      <c r="C16" s="3"/>
      <c r="D16" s="12">
        <f aca="true" t="shared" si="0" ref="D16:D74">C16</f>
        <v>0</v>
      </c>
      <c r="E16" s="11"/>
      <c r="F16" s="13">
        <f>D16*0.6</f>
        <v>0</v>
      </c>
      <c r="G16" s="2"/>
      <c r="H16" s="18">
        <f>F16*G16</f>
        <v>0</v>
      </c>
    </row>
    <row r="17" spans="1:8" ht="12.75">
      <c r="A17" s="2"/>
      <c r="B17" s="2"/>
      <c r="C17" s="4"/>
      <c r="D17" s="12">
        <f t="shared" si="0"/>
        <v>0</v>
      </c>
      <c r="E17" s="11"/>
      <c r="F17" s="13">
        <f>D17*0.6</f>
        <v>0</v>
      </c>
      <c r="G17" s="2"/>
      <c r="H17" s="18">
        <f>F17*G17</f>
        <v>0</v>
      </c>
    </row>
    <row r="18" spans="1:8" ht="12.75">
      <c r="A18" s="2"/>
      <c r="B18" s="2"/>
      <c r="C18" s="4"/>
      <c r="D18" s="12">
        <f t="shared" si="0"/>
        <v>0</v>
      </c>
      <c r="E18" s="11"/>
      <c r="F18" s="13">
        <f>D18*0.6</f>
        <v>0</v>
      </c>
      <c r="G18" s="2"/>
      <c r="H18" s="18">
        <f>F18*G18</f>
        <v>0</v>
      </c>
    </row>
    <row r="19" spans="1:8" ht="12.75">
      <c r="A19" s="2"/>
      <c r="B19" s="2"/>
      <c r="C19" s="4"/>
      <c r="D19" s="12">
        <f t="shared" si="0"/>
        <v>0</v>
      </c>
      <c r="E19" s="11"/>
      <c r="F19" s="13">
        <f>D19*0.6</f>
        <v>0</v>
      </c>
      <c r="G19" s="2"/>
      <c r="H19" s="18">
        <f>F19*G19</f>
        <v>0</v>
      </c>
    </row>
    <row r="20" spans="1:8" ht="12.75">
      <c r="A20" s="2"/>
      <c r="B20" s="2"/>
      <c r="C20" s="4"/>
      <c r="D20" s="12">
        <f t="shared" si="0"/>
        <v>0</v>
      </c>
      <c r="E20" s="11"/>
      <c r="F20" s="13">
        <f aca="true" t="shared" si="1" ref="F20:F68">D20*0.6</f>
        <v>0</v>
      </c>
      <c r="G20" s="2"/>
      <c r="H20" s="18">
        <f aca="true" t="shared" si="2" ref="H20:H68">F20*G20</f>
        <v>0</v>
      </c>
    </row>
    <row r="21" spans="1:8" ht="12.75">
      <c r="A21" s="2"/>
      <c r="B21" s="2"/>
      <c r="C21" s="4"/>
      <c r="D21" s="12">
        <f t="shared" si="0"/>
        <v>0</v>
      </c>
      <c r="E21" s="11"/>
      <c r="F21" s="13">
        <f t="shared" si="1"/>
        <v>0</v>
      </c>
      <c r="G21" s="2"/>
      <c r="H21" s="18">
        <f t="shared" si="2"/>
        <v>0</v>
      </c>
    </row>
    <row r="22" spans="1:8" ht="12.75">
      <c r="A22" s="2"/>
      <c r="B22" s="2"/>
      <c r="C22" s="4"/>
      <c r="D22" s="12">
        <f t="shared" si="0"/>
        <v>0</v>
      </c>
      <c r="E22" s="11"/>
      <c r="F22" s="13">
        <f t="shared" si="1"/>
        <v>0</v>
      </c>
      <c r="G22" s="2"/>
      <c r="H22" s="18">
        <f t="shared" si="2"/>
        <v>0</v>
      </c>
    </row>
    <row r="23" spans="1:8" ht="12.75">
      <c r="A23" s="2"/>
      <c r="B23" s="2"/>
      <c r="C23" s="4"/>
      <c r="D23" s="12">
        <f t="shared" si="0"/>
        <v>0</v>
      </c>
      <c r="E23" s="11"/>
      <c r="F23" s="13">
        <f t="shared" si="1"/>
        <v>0</v>
      </c>
      <c r="G23" s="2"/>
      <c r="H23" s="18">
        <f t="shared" si="2"/>
        <v>0</v>
      </c>
    </row>
    <row r="24" spans="1:8" ht="12.75">
      <c r="A24" s="2"/>
      <c r="B24" s="2"/>
      <c r="C24" s="4"/>
      <c r="D24" s="12">
        <f t="shared" si="0"/>
        <v>0</v>
      </c>
      <c r="E24" s="11"/>
      <c r="F24" s="13">
        <f t="shared" si="1"/>
        <v>0</v>
      </c>
      <c r="G24" s="2"/>
      <c r="H24" s="18">
        <f t="shared" si="2"/>
        <v>0</v>
      </c>
    </row>
    <row r="25" spans="1:8" ht="12.75">
      <c r="A25" s="2"/>
      <c r="B25" s="2"/>
      <c r="C25" s="4"/>
      <c r="D25" s="12">
        <f t="shared" si="0"/>
        <v>0</v>
      </c>
      <c r="E25" s="11"/>
      <c r="F25" s="13">
        <f t="shared" si="1"/>
        <v>0</v>
      </c>
      <c r="G25" s="2"/>
      <c r="H25" s="18">
        <f t="shared" si="2"/>
        <v>0</v>
      </c>
    </row>
    <row r="26" spans="1:8" ht="12.75">
      <c r="A26" s="2"/>
      <c r="B26" s="2"/>
      <c r="C26" s="4"/>
      <c r="D26" s="12">
        <f t="shared" si="0"/>
        <v>0</v>
      </c>
      <c r="E26" s="11"/>
      <c r="F26" s="13">
        <f t="shared" si="1"/>
        <v>0</v>
      </c>
      <c r="G26" s="2"/>
      <c r="H26" s="18">
        <f t="shared" si="2"/>
        <v>0</v>
      </c>
    </row>
    <row r="27" spans="1:8" ht="12.75">
      <c r="A27" s="2"/>
      <c r="B27" s="2"/>
      <c r="C27" s="4"/>
      <c r="D27" s="12">
        <f t="shared" si="0"/>
        <v>0</v>
      </c>
      <c r="E27" s="11"/>
      <c r="F27" s="13">
        <f t="shared" si="1"/>
        <v>0</v>
      </c>
      <c r="G27" s="2"/>
      <c r="H27" s="18">
        <f t="shared" si="2"/>
        <v>0</v>
      </c>
    </row>
    <row r="28" spans="1:8" ht="12.75">
      <c r="A28" s="2"/>
      <c r="B28" s="2"/>
      <c r="C28" s="4"/>
      <c r="D28" s="12">
        <f t="shared" si="0"/>
        <v>0</v>
      </c>
      <c r="E28" s="11"/>
      <c r="F28" s="13">
        <f t="shared" si="1"/>
        <v>0</v>
      </c>
      <c r="G28" s="2"/>
      <c r="H28" s="18">
        <f t="shared" si="2"/>
        <v>0</v>
      </c>
    </row>
    <row r="29" spans="1:8" ht="12.75">
      <c r="A29" s="2"/>
      <c r="B29" s="2"/>
      <c r="C29" s="4"/>
      <c r="D29" s="12">
        <f t="shared" si="0"/>
        <v>0</v>
      </c>
      <c r="E29" s="11"/>
      <c r="F29" s="13">
        <f t="shared" si="1"/>
        <v>0</v>
      </c>
      <c r="G29" s="2"/>
      <c r="H29" s="18">
        <f t="shared" si="2"/>
        <v>0</v>
      </c>
    </row>
    <row r="30" spans="1:8" ht="12.75">
      <c r="A30" s="2"/>
      <c r="B30" s="2"/>
      <c r="C30" s="4"/>
      <c r="D30" s="12">
        <f t="shared" si="0"/>
        <v>0</v>
      </c>
      <c r="E30" s="11"/>
      <c r="F30" s="13">
        <f t="shared" si="1"/>
        <v>0</v>
      </c>
      <c r="G30" s="2"/>
      <c r="H30" s="18">
        <f t="shared" si="2"/>
        <v>0</v>
      </c>
    </row>
    <row r="31" spans="1:8" ht="12.75">
      <c r="A31" s="2"/>
      <c r="B31" s="2"/>
      <c r="C31" s="4"/>
      <c r="D31" s="12">
        <f t="shared" si="0"/>
        <v>0</v>
      </c>
      <c r="E31" s="11"/>
      <c r="F31" s="13">
        <f t="shared" si="1"/>
        <v>0</v>
      </c>
      <c r="G31" s="2"/>
      <c r="H31" s="18">
        <f t="shared" si="2"/>
        <v>0</v>
      </c>
    </row>
    <row r="32" spans="1:8" ht="12.75">
      <c r="A32" s="2"/>
      <c r="B32" s="2"/>
      <c r="C32" s="4"/>
      <c r="D32" s="12">
        <f t="shared" si="0"/>
        <v>0</v>
      </c>
      <c r="E32" s="11"/>
      <c r="F32" s="13">
        <f t="shared" si="1"/>
        <v>0</v>
      </c>
      <c r="G32" s="2"/>
      <c r="H32" s="18">
        <f t="shared" si="2"/>
        <v>0</v>
      </c>
    </row>
    <row r="33" spans="1:8" ht="12.75">
      <c r="A33" s="2"/>
      <c r="B33" s="2"/>
      <c r="C33" s="4"/>
      <c r="D33" s="12">
        <f t="shared" si="0"/>
        <v>0</v>
      </c>
      <c r="E33" s="11"/>
      <c r="F33" s="13">
        <f t="shared" si="1"/>
        <v>0</v>
      </c>
      <c r="G33" s="2"/>
      <c r="H33" s="18">
        <f t="shared" si="2"/>
        <v>0</v>
      </c>
    </row>
    <row r="34" spans="1:8" ht="12.75">
      <c r="A34" s="2"/>
      <c r="B34" s="2"/>
      <c r="C34" s="4"/>
      <c r="D34" s="12">
        <f t="shared" si="0"/>
        <v>0</v>
      </c>
      <c r="E34" s="11"/>
      <c r="F34" s="13">
        <f t="shared" si="1"/>
        <v>0</v>
      </c>
      <c r="G34" s="2"/>
      <c r="H34" s="18">
        <f t="shared" si="2"/>
        <v>0</v>
      </c>
    </row>
    <row r="35" spans="1:8" ht="12.75">
      <c r="A35" s="2"/>
      <c r="B35" s="2"/>
      <c r="C35" s="4"/>
      <c r="D35" s="12">
        <f t="shared" si="0"/>
        <v>0</v>
      </c>
      <c r="E35" s="11"/>
      <c r="F35" s="13">
        <f t="shared" si="1"/>
        <v>0</v>
      </c>
      <c r="G35" s="2"/>
      <c r="H35" s="18">
        <f t="shared" si="2"/>
        <v>0</v>
      </c>
    </row>
    <row r="36" spans="1:8" ht="12.75">
      <c r="A36" s="2"/>
      <c r="B36" s="2"/>
      <c r="C36" s="4"/>
      <c r="D36" s="12">
        <f t="shared" si="0"/>
        <v>0</v>
      </c>
      <c r="E36" s="11"/>
      <c r="F36" s="13">
        <f t="shared" si="1"/>
        <v>0</v>
      </c>
      <c r="G36" s="2"/>
      <c r="H36" s="18">
        <f t="shared" si="2"/>
        <v>0</v>
      </c>
    </row>
    <row r="37" spans="1:8" ht="12.75">
      <c r="A37" s="2"/>
      <c r="B37" s="2"/>
      <c r="C37" s="4"/>
      <c r="D37" s="12">
        <f t="shared" si="0"/>
        <v>0</v>
      </c>
      <c r="E37" s="11"/>
      <c r="F37" s="13">
        <f t="shared" si="1"/>
        <v>0</v>
      </c>
      <c r="G37" s="2"/>
      <c r="H37" s="18">
        <f t="shared" si="2"/>
        <v>0</v>
      </c>
    </row>
    <row r="38" spans="1:8" ht="12.75">
      <c r="A38" s="2"/>
      <c r="B38" s="2"/>
      <c r="C38" s="4"/>
      <c r="D38" s="12">
        <f t="shared" si="0"/>
        <v>0</v>
      </c>
      <c r="E38" s="11"/>
      <c r="F38" s="13">
        <f t="shared" si="1"/>
        <v>0</v>
      </c>
      <c r="G38" s="2"/>
      <c r="H38" s="18">
        <f t="shared" si="2"/>
        <v>0</v>
      </c>
    </row>
    <row r="39" spans="1:8" ht="12.75">
      <c r="A39" s="2"/>
      <c r="B39" s="2"/>
      <c r="C39" s="4"/>
      <c r="D39" s="12">
        <f t="shared" si="0"/>
        <v>0</v>
      </c>
      <c r="E39" s="11"/>
      <c r="F39" s="13">
        <f t="shared" si="1"/>
        <v>0</v>
      </c>
      <c r="G39" s="2"/>
      <c r="H39" s="18">
        <f t="shared" si="2"/>
        <v>0</v>
      </c>
    </row>
    <row r="40" spans="1:8" ht="12.75">
      <c r="A40" s="2"/>
      <c r="B40" s="2"/>
      <c r="C40" s="4"/>
      <c r="D40" s="12">
        <f t="shared" si="0"/>
        <v>0</v>
      </c>
      <c r="E40" s="11"/>
      <c r="F40" s="13">
        <f t="shared" si="1"/>
        <v>0</v>
      </c>
      <c r="G40" s="2"/>
      <c r="H40" s="18">
        <f t="shared" si="2"/>
        <v>0</v>
      </c>
    </row>
    <row r="41" spans="1:8" ht="12.75">
      <c r="A41" s="2"/>
      <c r="B41" s="2"/>
      <c r="C41" s="4"/>
      <c r="D41" s="12">
        <f t="shared" si="0"/>
        <v>0</v>
      </c>
      <c r="E41" s="11"/>
      <c r="F41" s="13">
        <f t="shared" si="1"/>
        <v>0</v>
      </c>
      <c r="G41" s="2"/>
      <c r="H41" s="18">
        <f t="shared" si="2"/>
        <v>0</v>
      </c>
    </row>
    <row r="42" spans="1:8" ht="12.75">
      <c r="A42" s="2"/>
      <c r="B42" s="2"/>
      <c r="C42" s="4"/>
      <c r="D42" s="12">
        <f t="shared" si="0"/>
        <v>0</v>
      </c>
      <c r="E42" s="11"/>
      <c r="F42" s="13">
        <f t="shared" si="1"/>
        <v>0</v>
      </c>
      <c r="G42" s="2"/>
      <c r="H42" s="18">
        <f t="shared" si="2"/>
        <v>0</v>
      </c>
    </row>
    <row r="43" spans="1:8" ht="12.75">
      <c r="A43" s="2"/>
      <c r="B43" s="2"/>
      <c r="C43" s="4"/>
      <c r="D43" s="12">
        <f t="shared" si="0"/>
        <v>0</v>
      </c>
      <c r="E43" s="11"/>
      <c r="F43" s="13">
        <f t="shared" si="1"/>
        <v>0</v>
      </c>
      <c r="G43" s="2"/>
      <c r="H43" s="18">
        <f t="shared" si="2"/>
        <v>0</v>
      </c>
    </row>
    <row r="44" spans="1:8" ht="12.75">
      <c r="A44" s="2"/>
      <c r="B44" s="2"/>
      <c r="C44" s="4"/>
      <c r="D44" s="12">
        <f t="shared" si="0"/>
        <v>0</v>
      </c>
      <c r="E44" s="11"/>
      <c r="F44" s="13">
        <f t="shared" si="1"/>
        <v>0</v>
      </c>
      <c r="G44" s="2"/>
      <c r="H44" s="18">
        <f t="shared" si="2"/>
        <v>0</v>
      </c>
    </row>
    <row r="45" spans="1:8" ht="12.75">
      <c r="A45" s="2"/>
      <c r="B45" s="2"/>
      <c r="C45" s="4"/>
      <c r="D45" s="12">
        <f t="shared" si="0"/>
        <v>0</v>
      </c>
      <c r="E45" s="11"/>
      <c r="F45" s="13">
        <f t="shared" si="1"/>
        <v>0</v>
      </c>
      <c r="G45" s="2"/>
      <c r="H45" s="18">
        <f t="shared" si="2"/>
        <v>0</v>
      </c>
    </row>
    <row r="46" spans="1:8" ht="12.75">
      <c r="A46" s="2"/>
      <c r="B46" s="2"/>
      <c r="C46" s="4"/>
      <c r="D46" s="12">
        <f t="shared" si="0"/>
        <v>0</v>
      </c>
      <c r="E46" s="11"/>
      <c r="F46" s="13">
        <f t="shared" si="1"/>
        <v>0</v>
      </c>
      <c r="G46" s="2"/>
      <c r="H46" s="18">
        <f t="shared" si="2"/>
        <v>0</v>
      </c>
    </row>
    <row r="47" spans="1:8" ht="12.75">
      <c r="A47" s="2"/>
      <c r="B47" s="2"/>
      <c r="C47" s="4"/>
      <c r="D47" s="12">
        <f t="shared" si="0"/>
        <v>0</v>
      </c>
      <c r="E47" s="11"/>
      <c r="F47" s="13">
        <f t="shared" si="1"/>
        <v>0</v>
      </c>
      <c r="G47" s="2"/>
      <c r="H47" s="18">
        <f t="shared" si="2"/>
        <v>0</v>
      </c>
    </row>
    <row r="48" spans="1:8" ht="12.75">
      <c r="A48" s="2"/>
      <c r="B48" s="2"/>
      <c r="C48" s="4"/>
      <c r="D48" s="12">
        <f t="shared" si="0"/>
        <v>0</v>
      </c>
      <c r="E48" s="11"/>
      <c r="F48" s="13">
        <f t="shared" si="1"/>
        <v>0</v>
      </c>
      <c r="G48" s="2"/>
      <c r="H48" s="18">
        <f t="shared" si="2"/>
        <v>0</v>
      </c>
    </row>
    <row r="49" spans="1:8" ht="12.75">
      <c r="A49" s="2"/>
      <c r="B49" s="2"/>
      <c r="C49" s="4"/>
      <c r="D49" s="12">
        <f t="shared" si="0"/>
        <v>0</v>
      </c>
      <c r="E49" s="11"/>
      <c r="F49" s="13">
        <f t="shared" si="1"/>
        <v>0</v>
      </c>
      <c r="G49" s="2"/>
      <c r="H49" s="18">
        <f t="shared" si="2"/>
        <v>0</v>
      </c>
    </row>
    <row r="50" spans="1:8" ht="12.75">
      <c r="A50" s="2"/>
      <c r="B50" s="2"/>
      <c r="C50" s="4"/>
      <c r="D50" s="12">
        <f t="shared" si="0"/>
        <v>0</v>
      </c>
      <c r="E50" s="11"/>
      <c r="F50" s="13">
        <f t="shared" si="1"/>
        <v>0</v>
      </c>
      <c r="G50" s="2"/>
      <c r="H50" s="18">
        <f t="shared" si="2"/>
        <v>0</v>
      </c>
    </row>
    <row r="51" spans="1:8" ht="12.75">
      <c r="A51" s="2"/>
      <c r="B51" s="2"/>
      <c r="C51" s="4"/>
      <c r="D51" s="12">
        <f t="shared" si="0"/>
        <v>0</v>
      </c>
      <c r="E51" s="11"/>
      <c r="F51" s="13">
        <f t="shared" si="1"/>
        <v>0</v>
      </c>
      <c r="G51" s="2"/>
      <c r="H51" s="18">
        <f t="shared" si="2"/>
        <v>0</v>
      </c>
    </row>
    <row r="52" spans="1:8" ht="12.75">
      <c r="A52" s="2"/>
      <c r="B52" s="2"/>
      <c r="C52" s="4"/>
      <c r="D52" s="12">
        <f t="shared" si="0"/>
        <v>0</v>
      </c>
      <c r="E52" s="11"/>
      <c r="F52" s="13">
        <f t="shared" si="1"/>
        <v>0</v>
      </c>
      <c r="G52" s="2"/>
      <c r="H52" s="18">
        <f t="shared" si="2"/>
        <v>0</v>
      </c>
    </row>
    <row r="53" spans="1:8" ht="12.75">
      <c r="A53" s="2"/>
      <c r="B53" s="2"/>
      <c r="C53" s="4"/>
      <c r="D53" s="12">
        <f t="shared" si="0"/>
        <v>0</v>
      </c>
      <c r="E53" s="11"/>
      <c r="F53" s="13">
        <f t="shared" si="1"/>
        <v>0</v>
      </c>
      <c r="G53" s="2"/>
      <c r="H53" s="18">
        <f t="shared" si="2"/>
        <v>0</v>
      </c>
    </row>
    <row r="54" spans="1:8" ht="12.75">
      <c r="A54" s="2"/>
      <c r="B54" s="2"/>
      <c r="C54" s="4"/>
      <c r="D54" s="12">
        <f t="shared" si="0"/>
        <v>0</v>
      </c>
      <c r="E54" s="11"/>
      <c r="F54" s="13">
        <f t="shared" si="1"/>
        <v>0</v>
      </c>
      <c r="G54" s="2"/>
      <c r="H54" s="18">
        <f t="shared" si="2"/>
        <v>0</v>
      </c>
    </row>
    <row r="55" spans="1:8" ht="12.75">
      <c r="A55" s="2"/>
      <c r="B55" s="2"/>
      <c r="C55" s="4"/>
      <c r="D55" s="12">
        <f t="shared" si="0"/>
        <v>0</v>
      </c>
      <c r="E55" s="11"/>
      <c r="F55" s="13">
        <f t="shared" si="1"/>
        <v>0</v>
      </c>
      <c r="G55" s="2"/>
      <c r="H55" s="18">
        <f t="shared" si="2"/>
        <v>0</v>
      </c>
    </row>
    <row r="56" spans="1:8" ht="12.75">
      <c r="A56" s="2"/>
      <c r="B56" s="2"/>
      <c r="C56" s="4"/>
      <c r="D56" s="12">
        <f t="shared" si="0"/>
        <v>0</v>
      </c>
      <c r="E56" s="11"/>
      <c r="F56" s="13">
        <f t="shared" si="1"/>
        <v>0</v>
      </c>
      <c r="G56" s="2"/>
      <c r="H56" s="18">
        <f t="shared" si="2"/>
        <v>0</v>
      </c>
    </row>
    <row r="57" spans="1:8" ht="12.75">
      <c r="A57" s="2"/>
      <c r="B57" s="2"/>
      <c r="C57" s="4"/>
      <c r="D57" s="12">
        <f t="shared" si="0"/>
        <v>0</v>
      </c>
      <c r="E57" s="11"/>
      <c r="F57" s="13">
        <f t="shared" si="1"/>
        <v>0</v>
      </c>
      <c r="G57" s="2"/>
      <c r="H57" s="18">
        <f t="shared" si="2"/>
        <v>0</v>
      </c>
    </row>
    <row r="58" spans="1:8" ht="12.75">
      <c r="A58" s="2"/>
      <c r="B58" s="2"/>
      <c r="C58" s="4"/>
      <c r="D58" s="12">
        <f t="shared" si="0"/>
        <v>0</v>
      </c>
      <c r="E58" s="11"/>
      <c r="F58" s="13">
        <f t="shared" si="1"/>
        <v>0</v>
      </c>
      <c r="G58" s="2"/>
      <c r="H58" s="18">
        <f t="shared" si="2"/>
        <v>0</v>
      </c>
    </row>
    <row r="59" spans="1:8" ht="12.75">
      <c r="A59" s="2"/>
      <c r="B59" s="2"/>
      <c r="C59" s="4"/>
      <c r="D59" s="12">
        <f t="shared" si="0"/>
        <v>0</v>
      </c>
      <c r="E59" s="11"/>
      <c r="F59" s="13">
        <f t="shared" si="1"/>
        <v>0</v>
      </c>
      <c r="G59" s="2"/>
      <c r="H59" s="18">
        <f t="shared" si="2"/>
        <v>0</v>
      </c>
    </row>
    <row r="60" spans="1:8" ht="12.75">
      <c r="A60" s="2"/>
      <c r="B60" s="2"/>
      <c r="C60" s="4"/>
      <c r="D60" s="12">
        <f t="shared" si="0"/>
        <v>0</v>
      </c>
      <c r="E60" s="11"/>
      <c r="F60" s="13">
        <f t="shared" si="1"/>
        <v>0</v>
      </c>
      <c r="G60" s="2"/>
      <c r="H60" s="18">
        <f t="shared" si="2"/>
        <v>0</v>
      </c>
    </row>
    <row r="61" spans="1:8" ht="12.75">
      <c r="A61" s="2"/>
      <c r="B61" s="2"/>
      <c r="C61" s="4"/>
      <c r="D61" s="12">
        <f t="shared" si="0"/>
        <v>0</v>
      </c>
      <c r="E61" s="11"/>
      <c r="F61" s="13">
        <f t="shared" si="1"/>
        <v>0</v>
      </c>
      <c r="G61" s="2"/>
      <c r="H61" s="18">
        <f t="shared" si="2"/>
        <v>0</v>
      </c>
    </row>
    <row r="62" spans="1:8" ht="12.75">
      <c r="A62" s="2"/>
      <c r="B62" s="2"/>
      <c r="C62" s="4"/>
      <c r="D62" s="12">
        <f t="shared" si="0"/>
        <v>0</v>
      </c>
      <c r="E62" s="11"/>
      <c r="F62" s="13">
        <f t="shared" si="1"/>
        <v>0</v>
      </c>
      <c r="G62" s="2"/>
      <c r="H62" s="18">
        <f t="shared" si="2"/>
        <v>0</v>
      </c>
    </row>
    <row r="63" spans="1:8" ht="12.75">
      <c r="A63" s="2"/>
      <c r="B63" s="2"/>
      <c r="C63" s="4"/>
      <c r="D63" s="12">
        <f t="shared" si="0"/>
        <v>0</v>
      </c>
      <c r="E63" s="11"/>
      <c r="F63" s="13">
        <f t="shared" si="1"/>
        <v>0</v>
      </c>
      <c r="G63" s="2"/>
      <c r="H63" s="18">
        <f t="shared" si="2"/>
        <v>0</v>
      </c>
    </row>
    <row r="64" spans="1:8" ht="12.75">
      <c r="A64" s="2"/>
      <c r="B64" s="2"/>
      <c r="C64" s="4"/>
      <c r="D64" s="12">
        <f t="shared" si="0"/>
        <v>0</v>
      </c>
      <c r="E64" s="11"/>
      <c r="F64" s="13">
        <f t="shared" si="1"/>
        <v>0</v>
      </c>
      <c r="G64" s="2"/>
      <c r="H64" s="18">
        <f t="shared" si="2"/>
        <v>0</v>
      </c>
    </row>
    <row r="65" spans="1:8" ht="12.75">
      <c r="A65" s="2"/>
      <c r="B65" s="2"/>
      <c r="C65" s="4"/>
      <c r="D65" s="12">
        <f t="shared" si="0"/>
        <v>0</v>
      </c>
      <c r="E65" s="11"/>
      <c r="F65" s="13">
        <f t="shared" si="1"/>
        <v>0</v>
      </c>
      <c r="G65" s="2"/>
      <c r="H65" s="18">
        <f t="shared" si="2"/>
        <v>0</v>
      </c>
    </row>
    <row r="66" spans="1:8" ht="12.75">
      <c r="A66" s="2"/>
      <c r="B66" s="2"/>
      <c r="C66" s="4"/>
      <c r="D66" s="12">
        <f t="shared" si="0"/>
        <v>0</v>
      </c>
      <c r="E66" s="11"/>
      <c r="F66" s="13">
        <f t="shared" si="1"/>
        <v>0</v>
      </c>
      <c r="G66" s="2"/>
      <c r="H66" s="18">
        <f t="shared" si="2"/>
        <v>0</v>
      </c>
    </row>
    <row r="67" spans="1:8" ht="12.75">
      <c r="A67" s="2"/>
      <c r="B67" s="2"/>
      <c r="C67" s="4"/>
      <c r="D67" s="12">
        <f t="shared" si="0"/>
        <v>0</v>
      </c>
      <c r="E67" s="11"/>
      <c r="F67" s="13">
        <f t="shared" si="1"/>
        <v>0</v>
      </c>
      <c r="G67" s="2"/>
      <c r="H67" s="18">
        <f t="shared" si="2"/>
        <v>0</v>
      </c>
    </row>
    <row r="68" spans="1:8" ht="12.75">
      <c r="A68" s="2"/>
      <c r="B68" s="2"/>
      <c r="C68" s="4"/>
      <c r="D68" s="12">
        <f t="shared" si="0"/>
        <v>0</v>
      </c>
      <c r="E68" s="11"/>
      <c r="F68" s="13">
        <f t="shared" si="1"/>
        <v>0</v>
      </c>
      <c r="G68" s="2"/>
      <c r="H68" s="18">
        <f t="shared" si="2"/>
        <v>0</v>
      </c>
    </row>
    <row r="69" spans="1:8" ht="12.75">
      <c r="A69" s="2"/>
      <c r="B69" s="2"/>
      <c r="C69" s="4"/>
      <c r="D69" s="12">
        <f t="shared" si="0"/>
        <v>0</v>
      </c>
      <c r="E69" s="11"/>
      <c r="F69" s="13">
        <f aca="true" t="shared" si="3" ref="F69:F74">D69*0.6</f>
        <v>0</v>
      </c>
      <c r="G69" s="2"/>
      <c r="H69" s="18">
        <f aca="true" t="shared" si="4" ref="H69:H74">F69*G69</f>
        <v>0</v>
      </c>
    </row>
    <row r="70" spans="1:8" ht="12.75">
      <c r="A70" s="2"/>
      <c r="B70" s="2"/>
      <c r="C70" s="4"/>
      <c r="D70" s="12">
        <f t="shared" si="0"/>
        <v>0</v>
      </c>
      <c r="E70" s="11"/>
      <c r="F70" s="13">
        <f t="shared" si="3"/>
        <v>0</v>
      </c>
      <c r="G70" s="2"/>
      <c r="H70" s="18">
        <f t="shared" si="4"/>
        <v>0</v>
      </c>
    </row>
    <row r="71" spans="1:8" ht="12.75">
      <c r="A71" s="2"/>
      <c r="B71" s="2"/>
      <c r="C71" s="4"/>
      <c r="D71" s="12">
        <f t="shared" si="0"/>
        <v>0</v>
      </c>
      <c r="E71" s="11"/>
      <c r="F71" s="13">
        <f t="shared" si="3"/>
        <v>0</v>
      </c>
      <c r="G71" s="2"/>
      <c r="H71" s="18">
        <f t="shared" si="4"/>
        <v>0</v>
      </c>
    </row>
    <row r="72" spans="1:8" ht="12.75">
      <c r="A72" s="2"/>
      <c r="B72" s="2"/>
      <c r="C72" s="4"/>
      <c r="D72" s="12">
        <f t="shared" si="0"/>
        <v>0</v>
      </c>
      <c r="E72" s="11"/>
      <c r="F72" s="13">
        <f t="shared" si="3"/>
        <v>0</v>
      </c>
      <c r="G72" s="2"/>
      <c r="H72" s="18">
        <f t="shared" si="4"/>
        <v>0</v>
      </c>
    </row>
    <row r="73" spans="1:8" ht="12.75">
      <c r="A73" s="2"/>
      <c r="B73" s="2"/>
      <c r="C73" s="4"/>
      <c r="D73" s="12">
        <f t="shared" si="0"/>
        <v>0</v>
      </c>
      <c r="E73" s="11"/>
      <c r="F73" s="13">
        <f t="shared" si="3"/>
        <v>0</v>
      </c>
      <c r="G73" s="2"/>
      <c r="H73" s="18">
        <f t="shared" si="4"/>
        <v>0</v>
      </c>
    </row>
    <row r="74" spans="1:8" ht="12.75">
      <c r="A74" s="2"/>
      <c r="B74" s="2"/>
      <c r="C74" s="4"/>
      <c r="D74" s="14">
        <f t="shared" si="0"/>
        <v>0</v>
      </c>
      <c r="E74" s="11"/>
      <c r="F74" s="15">
        <f t="shared" si="3"/>
        <v>0</v>
      </c>
      <c r="G74" s="2"/>
      <c r="H74" s="18">
        <f t="shared" si="4"/>
        <v>0</v>
      </c>
    </row>
    <row r="75" spans="1:8" ht="12.75">
      <c r="A75" s="5"/>
      <c r="B75" s="5"/>
      <c r="C75" s="7"/>
      <c r="D75" s="85"/>
      <c r="E75" s="16">
        <f>C75</f>
        <v>0</v>
      </c>
      <c r="F75" s="85"/>
      <c r="G75" s="1"/>
      <c r="H75" s="20">
        <f>E75*G75</f>
        <v>0</v>
      </c>
    </row>
    <row r="76" spans="1:8" ht="12.75">
      <c r="A76" s="5"/>
      <c r="B76" s="5"/>
      <c r="C76" s="7"/>
      <c r="D76" s="85"/>
      <c r="E76" s="16">
        <f aca="true" t="shared" si="5" ref="E76:E115">C76</f>
        <v>0</v>
      </c>
      <c r="F76" s="85"/>
      <c r="G76" s="1"/>
      <c r="H76" s="20">
        <f aca="true" t="shared" si="6" ref="H76:H115">E76*G76</f>
        <v>0</v>
      </c>
    </row>
    <row r="77" spans="1:8" ht="12.75">
      <c r="A77" s="5"/>
      <c r="B77" s="5"/>
      <c r="C77" s="7"/>
      <c r="D77" s="85"/>
      <c r="E77" s="16">
        <f t="shared" si="5"/>
        <v>0</v>
      </c>
      <c r="F77" s="85"/>
      <c r="G77" s="1"/>
      <c r="H77" s="20">
        <f t="shared" si="6"/>
        <v>0</v>
      </c>
    </row>
    <row r="78" spans="1:8" ht="12.75">
      <c r="A78" s="5"/>
      <c r="B78" s="5"/>
      <c r="C78" s="7"/>
      <c r="D78" s="85"/>
      <c r="E78" s="16">
        <f t="shared" si="5"/>
        <v>0</v>
      </c>
      <c r="F78" s="85"/>
      <c r="G78" s="1"/>
      <c r="H78" s="20">
        <f t="shared" si="6"/>
        <v>0</v>
      </c>
    </row>
    <row r="79" spans="1:8" ht="12.75">
      <c r="A79" s="5"/>
      <c r="B79" s="5"/>
      <c r="C79" s="7"/>
      <c r="D79" s="85"/>
      <c r="E79" s="16">
        <f t="shared" si="5"/>
        <v>0</v>
      </c>
      <c r="F79" s="85"/>
      <c r="G79" s="1"/>
      <c r="H79" s="20">
        <f t="shared" si="6"/>
        <v>0</v>
      </c>
    </row>
    <row r="80" spans="1:8" ht="12.75">
      <c r="A80" s="5"/>
      <c r="B80" s="5"/>
      <c r="C80" s="7"/>
      <c r="D80" s="85"/>
      <c r="E80" s="16">
        <f t="shared" si="5"/>
        <v>0</v>
      </c>
      <c r="F80" s="85"/>
      <c r="G80" s="1"/>
      <c r="H80" s="20">
        <f t="shared" si="6"/>
        <v>0</v>
      </c>
    </row>
    <row r="81" spans="1:8" ht="12.75">
      <c r="A81" s="5"/>
      <c r="B81" s="5"/>
      <c r="C81" s="7"/>
      <c r="D81" s="85"/>
      <c r="E81" s="16">
        <f t="shared" si="5"/>
        <v>0</v>
      </c>
      <c r="F81" s="85"/>
      <c r="G81" s="1"/>
      <c r="H81" s="20">
        <f t="shared" si="6"/>
        <v>0</v>
      </c>
    </row>
    <row r="82" spans="1:8" ht="12.75">
      <c r="A82" s="5"/>
      <c r="B82" s="5"/>
      <c r="C82" s="7"/>
      <c r="D82" s="85"/>
      <c r="E82" s="16">
        <f t="shared" si="5"/>
        <v>0</v>
      </c>
      <c r="F82" s="85"/>
      <c r="G82" s="1"/>
      <c r="H82" s="20">
        <f t="shared" si="6"/>
        <v>0</v>
      </c>
    </row>
    <row r="83" spans="1:8" ht="12.75">
      <c r="A83" s="5"/>
      <c r="B83" s="5"/>
      <c r="C83" s="7"/>
      <c r="D83" s="85"/>
      <c r="E83" s="16">
        <f t="shared" si="5"/>
        <v>0</v>
      </c>
      <c r="F83" s="85"/>
      <c r="G83" s="1"/>
      <c r="H83" s="20">
        <f t="shared" si="6"/>
        <v>0</v>
      </c>
    </row>
    <row r="84" spans="1:8" ht="12.75">
      <c r="A84" s="5"/>
      <c r="B84" s="5"/>
      <c r="C84" s="7"/>
      <c r="D84" s="85"/>
      <c r="E84" s="16">
        <f t="shared" si="5"/>
        <v>0</v>
      </c>
      <c r="F84" s="85"/>
      <c r="G84" s="1"/>
      <c r="H84" s="20">
        <f t="shared" si="6"/>
        <v>0</v>
      </c>
    </row>
    <row r="85" spans="1:8" ht="12.75">
      <c r="A85" s="5"/>
      <c r="B85" s="5"/>
      <c r="C85" s="7"/>
      <c r="D85" s="85"/>
      <c r="E85" s="16">
        <f t="shared" si="5"/>
        <v>0</v>
      </c>
      <c r="F85" s="85"/>
      <c r="G85" s="1"/>
      <c r="H85" s="20">
        <f t="shared" si="6"/>
        <v>0</v>
      </c>
    </row>
    <row r="86" spans="1:8" ht="12.75">
      <c r="A86" s="5"/>
      <c r="B86" s="5"/>
      <c r="C86" s="7"/>
      <c r="D86" s="85"/>
      <c r="E86" s="16">
        <f t="shared" si="5"/>
        <v>0</v>
      </c>
      <c r="F86" s="85"/>
      <c r="G86" s="1"/>
      <c r="H86" s="20">
        <f t="shared" si="6"/>
        <v>0</v>
      </c>
    </row>
    <row r="87" spans="1:8" ht="12.75">
      <c r="A87" s="5"/>
      <c r="B87" s="5"/>
      <c r="C87" s="7"/>
      <c r="D87" s="85"/>
      <c r="E87" s="16">
        <f t="shared" si="5"/>
        <v>0</v>
      </c>
      <c r="F87" s="85"/>
      <c r="G87" s="1"/>
      <c r="H87" s="20">
        <f t="shared" si="6"/>
        <v>0</v>
      </c>
    </row>
    <row r="88" spans="1:8" ht="12.75">
      <c r="A88" s="5"/>
      <c r="B88" s="5"/>
      <c r="C88" s="7"/>
      <c r="D88" s="85"/>
      <c r="E88" s="16">
        <f t="shared" si="5"/>
        <v>0</v>
      </c>
      <c r="F88" s="85"/>
      <c r="G88" s="1"/>
      <c r="H88" s="20">
        <f t="shared" si="6"/>
        <v>0</v>
      </c>
    </row>
    <row r="89" spans="1:8" ht="12.75">
      <c r="A89" s="5"/>
      <c r="B89" s="5"/>
      <c r="C89" s="7"/>
      <c r="D89" s="85"/>
      <c r="E89" s="16">
        <f t="shared" si="5"/>
        <v>0</v>
      </c>
      <c r="F89" s="85"/>
      <c r="G89" s="1"/>
      <c r="H89" s="20">
        <f t="shared" si="6"/>
        <v>0</v>
      </c>
    </row>
    <row r="90" spans="1:8" ht="12.75">
      <c r="A90" s="5"/>
      <c r="B90" s="5"/>
      <c r="C90" s="7"/>
      <c r="D90" s="85"/>
      <c r="E90" s="16">
        <f t="shared" si="5"/>
        <v>0</v>
      </c>
      <c r="F90" s="85"/>
      <c r="G90" s="1"/>
      <c r="H90" s="20">
        <f t="shared" si="6"/>
        <v>0</v>
      </c>
    </row>
    <row r="91" spans="1:8" ht="12.75">
      <c r="A91" s="5"/>
      <c r="B91" s="5"/>
      <c r="C91" s="7"/>
      <c r="D91" s="85"/>
      <c r="E91" s="16">
        <f t="shared" si="5"/>
        <v>0</v>
      </c>
      <c r="F91" s="85"/>
      <c r="G91" s="1"/>
      <c r="H91" s="20">
        <f t="shared" si="6"/>
        <v>0</v>
      </c>
    </row>
    <row r="92" spans="1:8" ht="12.75">
      <c r="A92" s="5"/>
      <c r="B92" s="5"/>
      <c r="C92" s="7"/>
      <c r="D92" s="85"/>
      <c r="E92" s="16">
        <f t="shared" si="5"/>
        <v>0</v>
      </c>
      <c r="F92" s="85"/>
      <c r="G92" s="1"/>
      <c r="H92" s="20">
        <f t="shared" si="6"/>
        <v>0</v>
      </c>
    </row>
    <row r="93" spans="1:8" ht="12.75">
      <c r="A93" s="5"/>
      <c r="B93" s="5"/>
      <c r="C93" s="7"/>
      <c r="D93" s="85"/>
      <c r="E93" s="16">
        <f t="shared" si="5"/>
        <v>0</v>
      </c>
      <c r="F93" s="85"/>
      <c r="G93" s="1"/>
      <c r="H93" s="20">
        <f t="shared" si="6"/>
        <v>0</v>
      </c>
    </row>
    <row r="94" spans="1:8" ht="12.75">
      <c r="A94" s="5"/>
      <c r="B94" s="5"/>
      <c r="C94" s="7"/>
      <c r="D94" s="85"/>
      <c r="E94" s="16">
        <f t="shared" si="5"/>
        <v>0</v>
      </c>
      <c r="F94" s="85"/>
      <c r="G94" s="1"/>
      <c r="H94" s="20">
        <f t="shared" si="6"/>
        <v>0</v>
      </c>
    </row>
    <row r="95" spans="1:8" ht="12.75">
      <c r="A95" s="5"/>
      <c r="B95" s="5"/>
      <c r="C95" s="7"/>
      <c r="D95" s="85"/>
      <c r="E95" s="16">
        <f t="shared" si="5"/>
        <v>0</v>
      </c>
      <c r="F95" s="85"/>
      <c r="G95" s="1"/>
      <c r="H95" s="20">
        <f t="shared" si="6"/>
        <v>0</v>
      </c>
    </row>
    <row r="96" spans="1:8" ht="12.75">
      <c r="A96" s="5"/>
      <c r="B96" s="5"/>
      <c r="C96" s="7"/>
      <c r="D96" s="85"/>
      <c r="E96" s="16">
        <f t="shared" si="5"/>
        <v>0</v>
      </c>
      <c r="F96" s="85"/>
      <c r="G96" s="1"/>
      <c r="H96" s="20">
        <f t="shared" si="6"/>
        <v>0</v>
      </c>
    </row>
    <row r="97" spans="1:8" ht="12.75">
      <c r="A97" s="5"/>
      <c r="B97" s="5"/>
      <c r="C97" s="7"/>
      <c r="D97" s="85"/>
      <c r="E97" s="16">
        <f t="shared" si="5"/>
        <v>0</v>
      </c>
      <c r="F97" s="85"/>
      <c r="G97" s="1"/>
      <c r="H97" s="20">
        <f t="shared" si="6"/>
        <v>0</v>
      </c>
    </row>
    <row r="98" spans="1:8" ht="12.75">
      <c r="A98" s="5"/>
      <c r="B98" s="5"/>
      <c r="C98" s="7"/>
      <c r="D98" s="85"/>
      <c r="E98" s="16">
        <f t="shared" si="5"/>
        <v>0</v>
      </c>
      <c r="F98" s="85"/>
      <c r="G98" s="1"/>
      <c r="H98" s="20">
        <f t="shared" si="6"/>
        <v>0</v>
      </c>
    </row>
    <row r="99" spans="1:8" ht="12.75">
      <c r="A99" s="5"/>
      <c r="B99" s="5"/>
      <c r="C99" s="7"/>
      <c r="D99" s="85"/>
      <c r="E99" s="16">
        <f t="shared" si="5"/>
        <v>0</v>
      </c>
      <c r="F99" s="85"/>
      <c r="G99" s="1"/>
      <c r="H99" s="20">
        <f t="shared" si="6"/>
        <v>0</v>
      </c>
    </row>
    <row r="100" spans="1:8" ht="12.75">
      <c r="A100" s="5"/>
      <c r="B100" s="5"/>
      <c r="C100" s="7"/>
      <c r="D100" s="85"/>
      <c r="E100" s="16">
        <f t="shared" si="5"/>
        <v>0</v>
      </c>
      <c r="F100" s="85"/>
      <c r="G100" s="1"/>
      <c r="H100" s="20">
        <f t="shared" si="6"/>
        <v>0</v>
      </c>
    </row>
    <row r="101" spans="1:8" ht="12.75">
      <c r="A101" s="5"/>
      <c r="B101" s="5"/>
      <c r="C101" s="7"/>
      <c r="D101" s="85"/>
      <c r="E101" s="16">
        <f t="shared" si="5"/>
        <v>0</v>
      </c>
      <c r="F101" s="85"/>
      <c r="G101" s="1"/>
      <c r="H101" s="20">
        <f t="shared" si="6"/>
        <v>0</v>
      </c>
    </row>
    <row r="102" spans="1:8" ht="12.75">
      <c r="A102" s="5"/>
      <c r="B102" s="5"/>
      <c r="C102" s="7"/>
      <c r="D102" s="85"/>
      <c r="E102" s="16">
        <f t="shared" si="5"/>
        <v>0</v>
      </c>
      <c r="F102" s="85"/>
      <c r="G102" s="1"/>
      <c r="H102" s="20">
        <f t="shared" si="6"/>
        <v>0</v>
      </c>
    </row>
    <row r="103" spans="1:8" ht="12.75">
      <c r="A103" s="5"/>
      <c r="B103" s="5"/>
      <c r="C103" s="7"/>
      <c r="D103" s="85"/>
      <c r="E103" s="16">
        <f t="shared" si="5"/>
        <v>0</v>
      </c>
      <c r="F103" s="85"/>
      <c r="G103" s="1"/>
      <c r="H103" s="20">
        <f t="shared" si="6"/>
        <v>0</v>
      </c>
    </row>
    <row r="104" spans="1:8" ht="12.75">
      <c r="A104" s="5"/>
      <c r="B104" s="5"/>
      <c r="C104" s="7"/>
      <c r="D104" s="85"/>
      <c r="E104" s="16">
        <f t="shared" si="5"/>
        <v>0</v>
      </c>
      <c r="F104" s="85"/>
      <c r="G104" s="1"/>
      <c r="H104" s="20">
        <f t="shared" si="6"/>
        <v>0</v>
      </c>
    </row>
    <row r="105" spans="1:8" ht="12.75">
      <c r="A105" s="5"/>
      <c r="B105" s="5"/>
      <c r="C105" s="7"/>
      <c r="D105" s="85"/>
      <c r="E105" s="16">
        <f t="shared" si="5"/>
        <v>0</v>
      </c>
      <c r="F105" s="85"/>
      <c r="G105" s="1"/>
      <c r="H105" s="20">
        <f t="shared" si="6"/>
        <v>0</v>
      </c>
    </row>
    <row r="106" spans="1:8" ht="12.75">
      <c r="A106" s="5"/>
      <c r="B106" s="5"/>
      <c r="C106" s="7"/>
      <c r="D106" s="85"/>
      <c r="E106" s="16">
        <f t="shared" si="5"/>
        <v>0</v>
      </c>
      <c r="F106" s="85"/>
      <c r="G106" s="1"/>
      <c r="H106" s="20">
        <f t="shared" si="6"/>
        <v>0</v>
      </c>
    </row>
    <row r="107" spans="1:8" ht="12.75">
      <c r="A107" s="5"/>
      <c r="B107" s="5"/>
      <c r="C107" s="7"/>
      <c r="D107" s="85"/>
      <c r="E107" s="16">
        <f t="shared" si="5"/>
        <v>0</v>
      </c>
      <c r="F107" s="85"/>
      <c r="G107" s="1"/>
      <c r="H107" s="20">
        <f t="shared" si="6"/>
        <v>0</v>
      </c>
    </row>
    <row r="108" spans="1:8" ht="12.75">
      <c r="A108" s="5"/>
      <c r="B108" s="5"/>
      <c r="C108" s="7"/>
      <c r="D108" s="85"/>
      <c r="E108" s="16">
        <f t="shared" si="5"/>
        <v>0</v>
      </c>
      <c r="F108" s="85"/>
      <c r="G108" s="1"/>
      <c r="H108" s="20">
        <f t="shared" si="6"/>
        <v>0</v>
      </c>
    </row>
    <row r="109" spans="1:8" ht="12.75">
      <c r="A109" s="5"/>
      <c r="B109" s="5"/>
      <c r="C109" s="7"/>
      <c r="D109" s="85"/>
      <c r="E109" s="16">
        <f t="shared" si="5"/>
        <v>0</v>
      </c>
      <c r="F109" s="85"/>
      <c r="G109" s="1"/>
      <c r="H109" s="20">
        <f t="shared" si="6"/>
        <v>0</v>
      </c>
    </row>
    <row r="110" spans="1:8" ht="12.75">
      <c r="A110" s="5"/>
      <c r="B110" s="5"/>
      <c r="C110" s="7"/>
      <c r="D110" s="85"/>
      <c r="E110" s="16">
        <f t="shared" si="5"/>
        <v>0</v>
      </c>
      <c r="F110" s="85"/>
      <c r="G110" s="1"/>
      <c r="H110" s="20">
        <f t="shared" si="6"/>
        <v>0</v>
      </c>
    </row>
    <row r="111" spans="1:8" ht="12.75">
      <c r="A111" s="5"/>
      <c r="B111" s="5"/>
      <c r="C111" s="7"/>
      <c r="D111" s="85"/>
      <c r="E111" s="16">
        <f t="shared" si="5"/>
        <v>0</v>
      </c>
      <c r="F111" s="85"/>
      <c r="G111" s="1"/>
      <c r="H111" s="20">
        <f t="shared" si="6"/>
        <v>0</v>
      </c>
    </row>
    <row r="112" spans="1:8" ht="12.75">
      <c r="A112" s="5"/>
      <c r="B112" s="5"/>
      <c r="C112" s="7"/>
      <c r="D112" s="85"/>
      <c r="E112" s="16">
        <f t="shared" si="5"/>
        <v>0</v>
      </c>
      <c r="F112" s="85"/>
      <c r="G112" s="1"/>
      <c r="H112" s="20">
        <f t="shared" si="6"/>
        <v>0</v>
      </c>
    </row>
    <row r="113" spans="1:8" ht="12.75">
      <c r="A113" s="5"/>
      <c r="B113" s="5"/>
      <c r="C113" s="7"/>
      <c r="D113" s="85"/>
      <c r="E113" s="16">
        <f t="shared" si="5"/>
        <v>0</v>
      </c>
      <c r="F113" s="85"/>
      <c r="G113" s="1"/>
      <c r="H113" s="20">
        <f t="shared" si="6"/>
        <v>0</v>
      </c>
    </row>
    <row r="114" spans="1:8" ht="12.75">
      <c r="A114" s="5"/>
      <c r="B114" s="5"/>
      <c r="C114" s="7"/>
      <c r="D114" s="85"/>
      <c r="E114" s="16">
        <f t="shared" si="5"/>
        <v>0</v>
      </c>
      <c r="F114" s="85"/>
      <c r="G114" s="1"/>
      <c r="H114" s="20">
        <f t="shared" si="6"/>
        <v>0</v>
      </c>
    </row>
    <row r="115" spans="1:8" ht="12.75">
      <c r="A115" s="5"/>
      <c r="B115" s="5"/>
      <c r="C115" s="7"/>
      <c r="D115" s="85"/>
      <c r="E115" s="16">
        <f t="shared" si="5"/>
        <v>0</v>
      </c>
      <c r="F115" s="85"/>
      <c r="G115" s="1"/>
      <c r="H115" s="20">
        <f t="shared" si="6"/>
        <v>0</v>
      </c>
    </row>
    <row r="116" spans="1:8" ht="12.75">
      <c r="A116" s="5"/>
      <c r="B116" s="5"/>
      <c r="C116" s="7"/>
      <c r="D116" s="85"/>
      <c r="E116" s="17">
        <f aca="true" t="shared" si="7" ref="E116:E124">C116</f>
        <v>0</v>
      </c>
      <c r="F116" s="85"/>
      <c r="G116" s="1"/>
      <c r="H116" s="20">
        <f aca="true" t="shared" si="8" ref="H116:H124">E116*G116</f>
        <v>0</v>
      </c>
    </row>
    <row r="117" spans="1:8" ht="12.75">
      <c r="A117" s="5"/>
      <c r="B117" s="5"/>
      <c r="C117" s="7"/>
      <c r="D117" s="85"/>
      <c r="E117" s="17">
        <f t="shared" si="7"/>
        <v>0</v>
      </c>
      <c r="F117" s="85"/>
      <c r="G117" s="1"/>
      <c r="H117" s="20">
        <f t="shared" si="8"/>
        <v>0</v>
      </c>
    </row>
    <row r="118" spans="1:8" ht="12.75">
      <c r="A118" s="5"/>
      <c r="B118" s="5"/>
      <c r="C118" s="7"/>
      <c r="D118" s="85"/>
      <c r="E118" s="17">
        <f t="shared" si="7"/>
        <v>0</v>
      </c>
      <c r="F118" s="85"/>
      <c r="G118" s="1"/>
      <c r="H118" s="20">
        <f t="shared" si="8"/>
        <v>0</v>
      </c>
    </row>
    <row r="119" spans="1:8" ht="12.75">
      <c r="A119" s="5"/>
      <c r="B119" s="5"/>
      <c r="C119" s="7"/>
      <c r="D119" s="85"/>
      <c r="E119" s="17">
        <f t="shared" si="7"/>
        <v>0</v>
      </c>
      <c r="F119" s="85"/>
      <c r="G119" s="1"/>
      <c r="H119" s="20">
        <f t="shared" si="8"/>
        <v>0</v>
      </c>
    </row>
    <row r="120" spans="1:8" ht="12.75">
      <c r="A120" s="5"/>
      <c r="B120" s="5"/>
      <c r="C120" s="7"/>
      <c r="D120" s="85"/>
      <c r="E120" s="17">
        <f t="shared" si="7"/>
        <v>0</v>
      </c>
      <c r="F120" s="85"/>
      <c r="G120" s="1"/>
      <c r="H120" s="20">
        <f t="shared" si="8"/>
        <v>0</v>
      </c>
    </row>
    <row r="121" spans="1:8" ht="12.75">
      <c r="A121" s="5"/>
      <c r="B121" s="5"/>
      <c r="C121" s="7"/>
      <c r="D121" s="85"/>
      <c r="E121" s="17">
        <f t="shared" si="7"/>
        <v>0</v>
      </c>
      <c r="F121" s="85"/>
      <c r="G121" s="1"/>
      <c r="H121" s="20">
        <f t="shared" si="8"/>
        <v>0</v>
      </c>
    </row>
    <row r="122" spans="1:8" ht="12.75">
      <c r="A122" s="5"/>
      <c r="B122" s="5"/>
      <c r="C122" s="7"/>
      <c r="D122" s="85"/>
      <c r="E122" s="17">
        <f t="shared" si="7"/>
        <v>0</v>
      </c>
      <c r="F122" s="85"/>
      <c r="G122" s="1"/>
      <c r="H122" s="20">
        <f t="shared" si="8"/>
        <v>0</v>
      </c>
    </row>
    <row r="123" spans="1:8" ht="12.75">
      <c r="A123" s="5"/>
      <c r="B123" s="5"/>
      <c r="C123" s="7"/>
      <c r="D123" s="85"/>
      <c r="E123" s="17">
        <f t="shared" si="7"/>
        <v>0</v>
      </c>
      <c r="F123" s="85"/>
      <c r="G123" s="1"/>
      <c r="H123" s="20">
        <f t="shared" si="8"/>
        <v>0</v>
      </c>
    </row>
    <row r="124" spans="1:9" ht="13.5" thickBot="1">
      <c r="A124" s="123"/>
      <c r="B124" s="123"/>
      <c r="C124" s="124"/>
      <c r="D124" s="165"/>
      <c r="E124" s="125">
        <f t="shared" si="7"/>
        <v>0</v>
      </c>
      <c r="F124" s="165"/>
      <c r="G124" s="126"/>
      <c r="H124" s="127">
        <f t="shared" si="8"/>
        <v>0</v>
      </c>
      <c r="I124" s="128"/>
    </row>
    <row r="125" spans="1:9" ht="13.5" thickTop="1">
      <c r="A125" s="83" t="s">
        <v>96</v>
      </c>
      <c r="B125" s="167"/>
      <c r="C125" s="167"/>
      <c r="D125" s="168"/>
      <c r="E125" s="168"/>
      <c r="F125" s="168"/>
      <c r="G125" s="167"/>
      <c r="H125" s="168"/>
      <c r="I125" s="168"/>
    </row>
    <row r="126" spans="1:9" ht="12.75">
      <c r="A126" s="85"/>
      <c r="B126" s="11"/>
      <c r="C126" s="85"/>
      <c r="D126" s="12">
        <f aca="true" t="shared" si="9" ref="D126:D174">C126</f>
        <v>0</v>
      </c>
      <c r="E126" s="11"/>
      <c r="F126" s="13">
        <f>D126*0.6</f>
        <v>0</v>
      </c>
      <c r="G126" s="11"/>
      <c r="H126" s="18">
        <f>F126*G126</f>
        <v>0</v>
      </c>
      <c r="I126" s="19">
        <f aca="true" t="shared" si="10" ref="I126:I217">H126*0.2</f>
        <v>0</v>
      </c>
    </row>
    <row r="127" spans="1:9" ht="12.75">
      <c r="A127" s="11"/>
      <c r="B127" s="11"/>
      <c r="C127" s="85"/>
      <c r="D127" s="12">
        <f t="shared" si="9"/>
        <v>0</v>
      </c>
      <c r="E127" s="11"/>
      <c r="F127" s="13">
        <f>D127*0.6</f>
        <v>0</v>
      </c>
      <c r="G127" s="11"/>
      <c r="H127" s="18">
        <f>F127*G127</f>
        <v>0</v>
      </c>
      <c r="I127" s="19">
        <f t="shared" si="10"/>
        <v>0</v>
      </c>
    </row>
    <row r="128" spans="1:9" ht="12.75">
      <c r="A128" s="11"/>
      <c r="B128" s="11"/>
      <c r="C128" s="85"/>
      <c r="D128" s="12">
        <f t="shared" si="9"/>
        <v>0</v>
      </c>
      <c r="E128" s="11"/>
      <c r="F128" s="13">
        <f aca="true" t="shared" si="11" ref="F128:F166">D128*0.6</f>
        <v>0</v>
      </c>
      <c r="G128" s="11"/>
      <c r="H128" s="18">
        <f aca="true" t="shared" si="12" ref="H128:H166">F128*G128</f>
        <v>0</v>
      </c>
      <c r="I128" s="19">
        <f t="shared" si="10"/>
        <v>0</v>
      </c>
    </row>
    <row r="129" spans="1:9" ht="12.75">
      <c r="A129" s="11"/>
      <c r="B129" s="11"/>
      <c r="C129" s="85"/>
      <c r="D129" s="12">
        <f t="shared" si="9"/>
        <v>0</v>
      </c>
      <c r="E129" s="11"/>
      <c r="F129" s="13">
        <f t="shared" si="11"/>
        <v>0</v>
      </c>
      <c r="G129" s="11"/>
      <c r="H129" s="18">
        <f t="shared" si="12"/>
        <v>0</v>
      </c>
      <c r="I129" s="19">
        <f t="shared" si="10"/>
        <v>0</v>
      </c>
    </row>
    <row r="130" spans="1:9" ht="12.75">
      <c r="A130" s="11"/>
      <c r="B130" s="11"/>
      <c r="C130" s="85"/>
      <c r="D130" s="12">
        <f t="shared" si="9"/>
        <v>0</v>
      </c>
      <c r="E130" s="11"/>
      <c r="F130" s="13">
        <f t="shared" si="11"/>
        <v>0</v>
      </c>
      <c r="G130" s="11"/>
      <c r="H130" s="18">
        <f t="shared" si="12"/>
        <v>0</v>
      </c>
      <c r="I130" s="19">
        <f t="shared" si="10"/>
        <v>0</v>
      </c>
    </row>
    <row r="131" spans="1:9" ht="12.75">
      <c r="A131" s="11"/>
      <c r="B131" s="11"/>
      <c r="C131" s="85"/>
      <c r="D131" s="12">
        <f t="shared" si="9"/>
        <v>0</v>
      </c>
      <c r="E131" s="11"/>
      <c r="F131" s="13">
        <f t="shared" si="11"/>
        <v>0</v>
      </c>
      <c r="G131" s="11"/>
      <c r="H131" s="18">
        <f t="shared" si="12"/>
        <v>0</v>
      </c>
      <c r="I131" s="19">
        <f t="shared" si="10"/>
        <v>0</v>
      </c>
    </row>
    <row r="132" spans="1:9" ht="12.75">
      <c r="A132" s="11"/>
      <c r="B132" s="11"/>
      <c r="C132" s="85"/>
      <c r="D132" s="12">
        <f t="shared" si="9"/>
        <v>0</v>
      </c>
      <c r="E132" s="11"/>
      <c r="F132" s="13">
        <f t="shared" si="11"/>
        <v>0</v>
      </c>
      <c r="G132" s="11"/>
      <c r="H132" s="18">
        <f t="shared" si="12"/>
        <v>0</v>
      </c>
      <c r="I132" s="19">
        <f t="shared" si="10"/>
        <v>0</v>
      </c>
    </row>
    <row r="133" spans="1:9" ht="12.75">
      <c r="A133" s="11"/>
      <c r="B133" s="11"/>
      <c r="C133" s="85"/>
      <c r="D133" s="12">
        <f t="shared" si="9"/>
        <v>0</v>
      </c>
      <c r="E133" s="11"/>
      <c r="F133" s="13">
        <f t="shared" si="11"/>
        <v>0</v>
      </c>
      <c r="G133" s="11"/>
      <c r="H133" s="18">
        <f t="shared" si="12"/>
        <v>0</v>
      </c>
      <c r="I133" s="19">
        <f t="shared" si="10"/>
        <v>0</v>
      </c>
    </row>
    <row r="134" spans="1:9" ht="12.75">
      <c r="A134" s="11"/>
      <c r="B134" s="11"/>
      <c r="C134" s="85"/>
      <c r="D134" s="12">
        <f t="shared" si="9"/>
        <v>0</v>
      </c>
      <c r="E134" s="11"/>
      <c r="F134" s="13">
        <f t="shared" si="11"/>
        <v>0</v>
      </c>
      <c r="G134" s="11"/>
      <c r="H134" s="18">
        <f t="shared" si="12"/>
        <v>0</v>
      </c>
      <c r="I134" s="19">
        <f t="shared" si="10"/>
        <v>0</v>
      </c>
    </row>
    <row r="135" spans="1:9" ht="12.75">
      <c r="A135" s="11"/>
      <c r="B135" s="11"/>
      <c r="C135" s="85"/>
      <c r="D135" s="12">
        <f t="shared" si="9"/>
        <v>0</v>
      </c>
      <c r="E135" s="11"/>
      <c r="F135" s="13">
        <f t="shared" si="11"/>
        <v>0</v>
      </c>
      <c r="G135" s="11"/>
      <c r="H135" s="18">
        <f t="shared" si="12"/>
        <v>0</v>
      </c>
      <c r="I135" s="19">
        <f t="shared" si="10"/>
        <v>0</v>
      </c>
    </row>
    <row r="136" spans="1:9" ht="12.75">
      <c r="A136" s="11"/>
      <c r="B136" s="11"/>
      <c r="C136" s="85"/>
      <c r="D136" s="12">
        <f t="shared" si="9"/>
        <v>0</v>
      </c>
      <c r="E136" s="11"/>
      <c r="F136" s="13">
        <f t="shared" si="11"/>
        <v>0</v>
      </c>
      <c r="G136" s="11"/>
      <c r="H136" s="18">
        <f t="shared" si="12"/>
        <v>0</v>
      </c>
      <c r="I136" s="19">
        <f t="shared" si="10"/>
        <v>0</v>
      </c>
    </row>
    <row r="137" spans="1:9" ht="12.75">
      <c r="A137" s="11"/>
      <c r="B137" s="11"/>
      <c r="C137" s="85"/>
      <c r="D137" s="12">
        <f t="shared" si="9"/>
        <v>0</v>
      </c>
      <c r="E137" s="11"/>
      <c r="F137" s="13">
        <f t="shared" si="11"/>
        <v>0</v>
      </c>
      <c r="G137" s="11"/>
      <c r="H137" s="18">
        <f t="shared" si="12"/>
        <v>0</v>
      </c>
      <c r="I137" s="19">
        <f t="shared" si="10"/>
        <v>0</v>
      </c>
    </row>
    <row r="138" spans="1:9" ht="12.75">
      <c r="A138" s="11"/>
      <c r="B138" s="11"/>
      <c r="C138" s="85"/>
      <c r="D138" s="12">
        <f t="shared" si="9"/>
        <v>0</v>
      </c>
      <c r="E138" s="11"/>
      <c r="F138" s="13">
        <f t="shared" si="11"/>
        <v>0</v>
      </c>
      <c r="G138" s="11"/>
      <c r="H138" s="18">
        <f t="shared" si="12"/>
        <v>0</v>
      </c>
      <c r="I138" s="19">
        <f t="shared" si="10"/>
        <v>0</v>
      </c>
    </row>
    <row r="139" spans="1:9" ht="12.75">
      <c r="A139" s="11"/>
      <c r="B139" s="11"/>
      <c r="C139" s="85"/>
      <c r="D139" s="12">
        <f t="shared" si="9"/>
        <v>0</v>
      </c>
      <c r="E139" s="11"/>
      <c r="F139" s="13">
        <f t="shared" si="11"/>
        <v>0</v>
      </c>
      <c r="G139" s="11"/>
      <c r="H139" s="18">
        <f t="shared" si="12"/>
        <v>0</v>
      </c>
      <c r="I139" s="19">
        <f t="shared" si="10"/>
        <v>0</v>
      </c>
    </row>
    <row r="140" spans="1:9" ht="12.75">
      <c r="A140" s="11"/>
      <c r="B140" s="11"/>
      <c r="C140" s="85"/>
      <c r="D140" s="12">
        <f t="shared" si="9"/>
        <v>0</v>
      </c>
      <c r="E140" s="11"/>
      <c r="F140" s="13">
        <f t="shared" si="11"/>
        <v>0</v>
      </c>
      <c r="G140" s="11"/>
      <c r="H140" s="18">
        <f t="shared" si="12"/>
        <v>0</v>
      </c>
      <c r="I140" s="19">
        <f t="shared" si="10"/>
        <v>0</v>
      </c>
    </row>
    <row r="141" spans="1:9" ht="12.75">
      <c r="A141" s="11"/>
      <c r="B141" s="11"/>
      <c r="C141" s="85"/>
      <c r="D141" s="12">
        <f t="shared" si="9"/>
        <v>0</v>
      </c>
      <c r="E141" s="11"/>
      <c r="F141" s="13">
        <f t="shared" si="11"/>
        <v>0</v>
      </c>
      <c r="G141" s="11"/>
      <c r="H141" s="18">
        <f t="shared" si="12"/>
        <v>0</v>
      </c>
      <c r="I141" s="19">
        <f t="shared" si="10"/>
        <v>0</v>
      </c>
    </row>
    <row r="142" spans="1:9" ht="12.75">
      <c r="A142" s="11"/>
      <c r="B142" s="11"/>
      <c r="C142" s="85"/>
      <c r="D142" s="12">
        <f t="shared" si="9"/>
        <v>0</v>
      </c>
      <c r="E142" s="11"/>
      <c r="F142" s="13">
        <f t="shared" si="11"/>
        <v>0</v>
      </c>
      <c r="G142" s="11"/>
      <c r="H142" s="18">
        <f t="shared" si="12"/>
        <v>0</v>
      </c>
      <c r="I142" s="19">
        <f t="shared" si="10"/>
        <v>0</v>
      </c>
    </row>
    <row r="143" spans="1:9" ht="12.75">
      <c r="A143" s="11"/>
      <c r="B143" s="11"/>
      <c r="C143" s="85"/>
      <c r="D143" s="12">
        <f t="shared" si="9"/>
        <v>0</v>
      </c>
      <c r="E143" s="11"/>
      <c r="F143" s="13">
        <f t="shared" si="11"/>
        <v>0</v>
      </c>
      <c r="G143" s="11"/>
      <c r="H143" s="18">
        <f t="shared" si="12"/>
        <v>0</v>
      </c>
      <c r="I143" s="19">
        <f t="shared" si="10"/>
        <v>0</v>
      </c>
    </row>
    <row r="144" spans="1:9" ht="12.75">
      <c r="A144" s="11"/>
      <c r="B144" s="11"/>
      <c r="C144" s="85"/>
      <c r="D144" s="12">
        <f t="shared" si="9"/>
        <v>0</v>
      </c>
      <c r="E144" s="11"/>
      <c r="F144" s="13">
        <f t="shared" si="11"/>
        <v>0</v>
      </c>
      <c r="G144" s="11"/>
      <c r="H144" s="18">
        <f t="shared" si="12"/>
        <v>0</v>
      </c>
      <c r="I144" s="19">
        <f t="shared" si="10"/>
        <v>0</v>
      </c>
    </row>
    <row r="145" spans="1:9" ht="12.75">
      <c r="A145" s="11"/>
      <c r="B145" s="11"/>
      <c r="C145" s="85"/>
      <c r="D145" s="12">
        <f t="shared" si="9"/>
        <v>0</v>
      </c>
      <c r="E145" s="11"/>
      <c r="F145" s="13">
        <f t="shared" si="11"/>
        <v>0</v>
      </c>
      <c r="G145" s="11"/>
      <c r="H145" s="18">
        <f t="shared" si="12"/>
        <v>0</v>
      </c>
      <c r="I145" s="19">
        <f t="shared" si="10"/>
        <v>0</v>
      </c>
    </row>
    <row r="146" spans="1:9" ht="12.75">
      <c r="A146" s="11"/>
      <c r="B146" s="11"/>
      <c r="C146" s="85"/>
      <c r="D146" s="12">
        <f t="shared" si="9"/>
        <v>0</v>
      </c>
      <c r="E146" s="11"/>
      <c r="F146" s="13">
        <f t="shared" si="11"/>
        <v>0</v>
      </c>
      <c r="G146" s="11"/>
      <c r="H146" s="18">
        <f t="shared" si="12"/>
        <v>0</v>
      </c>
      <c r="I146" s="19">
        <f t="shared" si="10"/>
        <v>0</v>
      </c>
    </row>
    <row r="147" spans="1:9" ht="12.75">
      <c r="A147" s="11"/>
      <c r="B147" s="11"/>
      <c r="C147" s="85"/>
      <c r="D147" s="12">
        <f t="shared" si="9"/>
        <v>0</v>
      </c>
      <c r="E147" s="11"/>
      <c r="F147" s="13">
        <f t="shared" si="11"/>
        <v>0</v>
      </c>
      <c r="G147" s="11"/>
      <c r="H147" s="18">
        <f t="shared" si="12"/>
        <v>0</v>
      </c>
      <c r="I147" s="19">
        <f t="shared" si="10"/>
        <v>0</v>
      </c>
    </row>
    <row r="148" spans="1:9" ht="12.75">
      <c r="A148" s="11"/>
      <c r="B148" s="11"/>
      <c r="C148" s="85"/>
      <c r="D148" s="12">
        <f t="shared" si="9"/>
        <v>0</v>
      </c>
      <c r="E148" s="11"/>
      <c r="F148" s="13">
        <f t="shared" si="11"/>
        <v>0</v>
      </c>
      <c r="G148" s="11"/>
      <c r="H148" s="18">
        <f t="shared" si="12"/>
        <v>0</v>
      </c>
      <c r="I148" s="19">
        <f t="shared" si="10"/>
        <v>0</v>
      </c>
    </row>
    <row r="149" spans="1:9" ht="12.75">
      <c r="A149" s="11"/>
      <c r="B149" s="11"/>
      <c r="C149" s="85"/>
      <c r="D149" s="12">
        <f t="shared" si="9"/>
        <v>0</v>
      </c>
      <c r="E149" s="11"/>
      <c r="F149" s="13">
        <f t="shared" si="11"/>
        <v>0</v>
      </c>
      <c r="G149" s="11"/>
      <c r="H149" s="18">
        <f t="shared" si="12"/>
        <v>0</v>
      </c>
      <c r="I149" s="19">
        <f t="shared" si="10"/>
        <v>0</v>
      </c>
    </row>
    <row r="150" spans="1:9" ht="12.75">
      <c r="A150" s="11"/>
      <c r="B150" s="11"/>
      <c r="C150" s="85"/>
      <c r="D150" s="12">
        <f t="shared" si="9"/>
        <v>0</v>
      </c>
      <c r="E150" s="11"/>
      <c r="F150" s="13">
        <f t="shared" si="11"/>
        <v>0</v>
      </c>
      <c r="G150" s="11"/>
      <c r="H150" s="18">
        <f t="shared" si="12"/>
        <v>0</v>
      </c>
      <c r="I150" s="19">
        <f t="shared" si="10"/>
        <v>0</v>
      </c>
    </row>
    <row r="151" spans="1:9" ht="12.75">
      <c r="A151" s="11"/>
      <c r="B151" s="11"/>
      <c r="C151" s="85"/>
      <c r="D151" s="12">
        <f t="shared" si="9"/>
        <v>0</v>
      </c>
      <c r="E151" s="11"/>
      <c r="F151" s="13">
        <f t="shared" si="11"/>
        <v>0</v>
      </c>
      <c r="G151" s="11"/>
      <c r="H151" s="18">
        <f t="shared" si="12"/>
        <v>0</v>
      </c>
      <c r="I151" s="19">
        <f t="shared" si="10"/>
        <v>0</v>
      </c>
    </row>
    <row r="152" spans="1:9" ht="12.75">
      <c r="A152" s="11"/>
      <c r="B152" s="11"/>
      <c r="C152" s="85"/>
      <c r="D152" s="12">
        <f t="shared" si="9"/>
        <v>0</v>
      </c>
      <c r="E152" s="11"/>
      <c r="F152" s="13">
        <f t="shared" si="11"/>
        <v>0</v>
      </c>
      <c r="G152" s="11"/>
      <c r="H152" s="18">
        <f t="shared" si="12"/>
        <v>0</v>
      </c>
      <c r="I152" s="19">
        <f t="shared" si="10"/>
        <v>0</v>
      </c>
    </row>
    <row r="153" spans="1:9" ht="12.75">
      <c r="A153" s="11"/>
      <c r="B153" s="11"/>
      <c r="C153" s="85"/>
      <c r="D153" s="12">
        <f t="shared" si="9"/>
        <v>0</v>
      </c>
      <c r="E153" s="11"/>
      <c r="F153" s="13">
        <f t="shared" si="11"/>
        <v>0</v>
      </c>
      <c r="G153" s="11"/>
      <c r="H153" s="18">
        <f t="shared" si="12"/>
        <v>0</v>
      </c>
      <c r="I153" s="19">
        <f t="shared" si="10"/>
        <v>0</v>
      </c>
    </row>
    <row r="154" spans="1:9" ht="12.75">
      <c r="A154" s="11"/>
      <c r="B154" s="11"/>
      <c r="C154" s="85"/>
      <c r="D154" s="12">
        <f t="shared" si="9"/>
        <v>0</v>
      </c>
      <c r="E154" s="11"/>
      <c r="F154" s="13">
        <f t="shared" si="11"/>
        <v>0</v>
      </c>
      <c r="G154" s="11"/>
      <c r="H154" s="18">
        <f t="shared" si="12"/>
        <v>0</v>
      </c>
      <c r="I154" s="19">
        <f t="shared" si="10"/>
        <v>0</v>
      </c>
    </row>
    <row r="155" spans="1:9" ht="12.75">
      <c r="A155" s="11"/>
      <c r="B155" s="11"/>
      <c r="C155" s="85"/>
      <c r="D155" s="12">
        <f t="shared" si="9"/>
        <v>0</v>
      </c>
      <c r="E155" s="11"/>
      <c r="F155" s="13">
        <f t="shared" si="11"/>
        <v>0</v>
      </c>
      <c r="G155" s="11"/>
      <c r="H155" s="18">
        <f t="shared" si="12"/>
        <v>0</v>
      </c>
      <c r="I155" s="19">
        <f t="shared" si="10"/>
        <v>0</v>
      </c>
    </row>
    <row r="156" spans="1:9" ht="12.75">
      <c r="A156" s="11"/>
      <c r="B156" s="11"/>
      <c r="C156" s="85"/>
      <c r="D156" s="12">
        <f t="shared" si="9"/>
        <v>0</v>
      </c>
      <c r="E156" s="11"/>
      <c r="F156" s="13">
        <f t="shared" si="11"/>
        <v>0</v>
      </c>
      <c r="G156" s="11"/>
      <c r="H156" s="18">
        <f t="shared" si="12"/>
        <v>0</v>
      </c>
      <c r="I156" s="19">
        <f t="shared" si="10"/>
        <v>0</v>
      </c>
    </row>
    <row r="157" spans="1:9" ht="12.75">
      <c r="A157" s="11"/>
      <c r="B157" s="11"/>
      <c r="C157" s="85"/>
      <c r="D157" s="12">
        <f t="shared" si="9"/>
        <v>0</v>
      </c>
      <c r="E157" s="11"/>
      <c r="F157" s="13">
        <f t="shared" si="11"/>
        <v>0</v>
      </c>
      <c r="G157" s="11"/>
      <c r="H157" s="18">
        <f t="shared" si="12"/>
        <v>0</v>
      </c>
      <c r="I157" s="19">
        <f t="shared" si="10"/>
        <v>0</v>
      </c>
    </row>
    <row r="158" spans="1:9" ht="12.75">
      <c r="A158" s="11"/>
      <c r="B158" s="11"/>
      <c r="C158" s="85"/>
      <c r="D158" s="12">
        <f t="shared" si="9"/>
        <v>0</v>
      </c>
      <c r="E158" s="11"/>
      <c r="F158" s="13">
        <f t="shared" si="11"/>
        <v>0</v>
      </c>
      <c r="G158" s="11"/>
      <c r="H158" s="18">
        <f t="shared" si="12"/>
        <v>0</v>
      </c>
      <c r="I158" s="19">
        <f t="shared" si="10"/>
        <v>0</v>
      </c>
    </row>
    <row r="159" spans="1:9" ht="12.75">
      <c r="A159" s="11"/>
      <c r="B159" s="11"/>
      <c r="C159" s="85"/>
      <c r="D159" s="12">
        <f t="shared" si="9"/>
        <v>0</v>
      </c>
      <c r="E159" s="11"/>
      <c r="F159" s="13">
        <f t="shared" si="11"/>
        <v>0</v>
      </c>
      <c r="G159" s="11"/>
      <c r="H159" s="18">
        <f t="shared" si="12"/>
        <v>0</v>
      </c>
      <c r="I159" s="19">
        <f t="shared" si="10"/>
        <v>0</v>
      </c>
    </row>
    <row r="160" spans="1:9" ht="12.75">
      <c r="A160" s="11"/>
      <c r="B160" s="11"/>
      <c r="C160" s="85"/>
      <c r="D160" s="12">
        <f t="shared" si="9"/>
        <v>0</v>
      </c>
      <c r="E160" s="11"/>
      <c r="F160" s="13">
        <f t="shared" si="11"/>
        <v>0</v>
      </c>
      <c r="G160" s="11"/>
      <c r="H160" s="18">
        <f t="shared" si="12"/>
        <v>0</v>
      </c>
      <c r="I160" s="19">
        <f t="shared" si="10"/>
        <v>0</v>
      </c>
    </row>
    <row r="161" spans="1:9" ht="12.75">
      <c r="A161" s="11"/>
      <c r="B161" s="11"/>
      <c r="C161" s="85"/>
      <c r="D161" s="12">
        <f t="shared" si="9"/>
        <v>0</v>
      </c>
      <c r="E161" s="11"/>
      <c r="F161" s="13">
        <f t="shared" si="11"/>
        <v>0</v>
      </c>
      <c r="G161" s="11"/>
      <c r="H161" s="18">
        <f t="shared" si="12"/>
        <v>0</v>
      </c>
      <c r="I161" s="19">
        <f t="shared" si="10"/>
        <v>0</v>
      </c>
    </row>
    <row r="162" spans="1:9" ht="12.75">
      <c r="A162" s="11"/>
      <c r="B162" s="11"/>
      <c r="C162" s="85"/>
      <c r="D162" s="12">
        <f t="shared" si="9"/>
        <v>0</v>
      </c>
      <c r="E162" s="11"/>
      <c r="F162" s="13">
        <f t="shared" si="11"/>
        <v>0</v>
      </c>
      <c r="G162" s="11"/>
      <c r="H162" s="18">
        <f t="shared" si="12"/>
        <v>0</v>
      </c>
      <c r="I162" s="19">
        <f t="shared" si="10"/>
        <v>0</v>
      </c>
    </row>
    <row r="163" spans="1:9" ht="12.75">
      <c r="A163" s="11"/>
      <c r="B163" s="11"/>
      <c r="C163" s="85"/>
      <c r="D163" s="12">
        <f t="shared" si="9"/>
        <v>0</v>
      </c>
      <c r="E163" s="11"/>
      <c r="F163" s="13">
        <f t="shared" si="11"/>
        <v>0</v>
      </c>
      <c r="G163" s="11"/>
      <c r="H163" s="18">
        <f t="shared" si="12"/>
        <v>0</v>
      </c>
      <c r="I163" s="19">
        <f t="shared" si="10"/>
        <v>0</v>
      </c>
    </row>
    <row r="164" spans="1:9" ht="12.75">
      <c r="A164" s="11"/>
      <c r="B164" s="11"/>
      <c r="C164" s="85"/>
      <c r="D164" s="12">
        <f t="shared" si="9"/>
        <v>0</v>
      </c>
      <c r="E164" s="11"/>
      <c r="F164" s="13">
        <f t="shared" si="11"/>
        <v>0</v>
      </c>
      <c r="G164" s="11"/>
      <c r="H164" s="18">
        <f t="shared" si="12"/>
        <v>0</v>
      </c>
      <c r="I164" s="19">
        <f t="shared" si="10"/>
        <v>0</v>
      </c>
    </row>
    <row r="165" spans="1:9" ht="12.75">
      <c r="A165" s="11"/>
      <c r="B165" s="11"/>
      <c r="C165" s="85"/>
      <c r="D165" s="12">
        <f t="shared" si="9"/>
        <v>0</v>
      </c>
      <c r="E165" s="11"/>
      <c r="F165" s="13">
        <f t="shared" si="11"/>
        <v>0</v>
      </c>
      <c r="G165" s="11"/>
      <c r="H165" s="18">
        <f t="shared" si="12"/>
        <v>0</v>
      </c>
      <c r="I165" s="19">
        <f t="shared" si="10"/>
        <v>0</v>
      </c>
    </row>
    <row r="166" spans="1:9" ht="12.75">
      <c r="A166" s="11"/>
      <c r="B166" s="11"/>
      <c r="C166" s="85"/>
      <c r="D166" s="12">
        <f t="shared" si="9"/>
        <v>0</v>
      </c>
      <c r="E166" s="11"/>
      <c r="F166" s="13">
        <f t="shared" si="11"/>
        <v>0</v>
      </c>
      <c r="G166" s="11"/>
      <c r="H166" s="18">
        <f t="shared" si="12"/>
        <v>0</v>
      </c>
      <c r="I166" s="19">
        <f t="shared" si="10"/>
        <v>0</v>
      </c>
    </row>
    <row r="167" spans="1:9" ht="12.75">
      <c r="A167" s="11"/>
      <c r="B167" s="11"/>
      <c r="C167" s="85"/>
      <c r="D167" s="12">
        <f t="shared" si="9"/>
        <v>0</v>
      </c>
      <c r="E167" s="11"/>
      <c r="F167" s="13">
        <f aca="true" t="shared" si="13" ref="F167:F174">D167*0.6</f>
        <v>0</v>
      </c>
      <c r="G167" s="11"/>
      <c r="H167" s="18">
        <f aca="true" t="shared" si="14" ref="H167:H174">F167*G167</f>
        <v>0</v>
      </c>
      <c r="I167" s="19">
        <f t="shared" si="10"/>
        <v>0</v>
      </c>
    </row>
    <row r="168" spans="1:9" ht="12.75">
      <c r="A168" s="11"/>
      <c r="B168" s="11"/>
      <c r="C168" s="85"/>
      <c r="D168" s="12">
        <f t="shared" si="9"/>
        <v>0</v>
      </c>
      <c r="E168" s="11"/>
      <c r="F168" s="13">
        <f t="shared" si="13"/>
        <v>0</v>
      </c>
      <c r="G168" s="11"/>
      <c r="H168" s="18">
        <f t="shared" si="14"/>
        <v>0</v>
      </c>
      <c r="I168" s="19">
        <f t="shared" si="10"/>
        <v>0</v>
      </c>
    </row>
    <row r="169" spans="1:9" ht="12.75">
      <c r="A169" s="11"/>
      <c r="B169" s="11"/>
      <c r="C169" s="85"/>
      <c r="D169" s="12">
        <f t="shared" si="9"/>
        <v>0</v>
      </c>
      <c r="E169" s="11"/>
      <c r="F169" s="13">
        <f t="shared" si="13"/>
        <v>0</v>
      </c>
      <c r="G169" s="11"/>
      <c r="H169" s="18">
        <f t="shared" si="14"/>
        <v>0</v>
      </c>
      <c r="I169" s="19">
        <f t="shared" si="10"/>
        <v>0</v>
      </c>
    </row>
    <row r="170" spans="1:9" ht="12.75">
      <c r="A170" s="11"/>
      <c r="B170" s="11"/>
      <c r="C170" s="85"/>
      <c r="D170" s="12">
        <f t="shared" si="9"/>
        <v>0</v>
      </c>
      <c r="E170" s="11"/>
      <c r="F170" s="13">
        <f t="shared" si="13"/>
        <v>0</v>
      </c>
      <c r="G170" s="11"/>
      <c r="H170" s="18">
        <f t="shared" si="14"/>
        <v>0</v>
      </c>
      <c r="I170" s="19">
        <f t="shared" si="10"/>
        <v>0</v>
      </c>
    </row>
    <row r="171" spans="1:9" ht="12.75">
      <c r="A171" s="11"/>
      <c r="B171" s="11"/>
      <c r="C171" s="85"/>
      <c r="D171" s="12">
        <f t="shared" si="9"/>
        <v>0</v>
      </c>
      <c r="E171" s="11"/>
      <c r="F171" s="13">
        <f t="shared" si="13"/>
        <v>0</v>
      </c>
      <c r="G171" s="11"/>
      <c r="H171" s="18">
        <f t="shared" si="14"/>
        <v>0</v>
      </c>
      <c r="I171" s="19">
        <f t="shared" si="10"/>
        <v>0</v>
      </c>
    </row>
    <row r="172" spans="1:9" ht="12.75">
      <c r="A172" s="11"/>
      <c r="B172" s="11"/>
      <c r="C172" s="85"/>
      <c r="D172" s="12">
        <f t="shared" si="9"/>
        <v>0</v>
      </c>
      <c r="E172" s="11"/>
      <c r="F172" s="13">
        <f t="shared" si="13"/>
        <v>0</v>
      </c>
      <c r="G172" s="11"/>
      <c r="H172" s="18">
        <f t="shared" si="14"/>
        <v>0</v>
      </c>
      <c r="I172" s="19">
        <f t="shared" si="10"/>
        <v>0</v>
      </c>
    </row>
    <row r="173" spans="1:9" ht="12.75">
      <c r="A173" s="11"/>
      <c r="B173" s="11"/>
      <c r="C173" s="85"/>
      <c r="D173" s="12">
        <f t="shared" si="9"/>
        <v>0</v>
      </c>
      <c r="E173" s="11"/>
      <c r="F173" s="13">
        <f t="shared" si="13"/>
        <v>0</v>
      </c>
      <c r="G173" s="11"/>
      <c r="H173" s="18">
        <f t="shared" si="14"/>
        <v>0</v>
      </c>
      <c r="I173" s="19">
        <f t="shared" si="10"/>
        <v>0</v>
      </c>
    </row>
    <row r="174" spans="1:9" ht="12.75">
      <c r="A174" s="11"/>
      <c r="B174" s="11"/>
      <c r="C174" s="85"/>
      <c r="D174" s="14">
        <f t="shared" si="9"/>
        <v>0</v>
      </c>
      <c r="E174" s="11"/>
      <c r="F174" s="15">
        <f t="shared" si="13"/>
        <v>0</v>
      </c>
      <c r="G174" s="11"/>
      <c r="H174" s="18">
        <f t="shared" si="14"/>
        <v>0</v>
      </c>
      <c r="I174" s="19">
        <f t="shared" si="10"/>
        <v>0</v>
      </c>
    </row>
    <row r="175" spans="1:9" ht="12.75">
      <c r="A175" s="86"/>
      <c r="B175" s="86"/>
      <c r="C175" s="87"/>
      <c r="D175" s="85"/>
      <c r="E175" s="17">
        <f>C175</f>
        <v>0</v>
      </c>
      <c r="F175" s="85"/>
      <c r="G175" s="69"/>
      <c r="H175" s="20">
        <f>E175*G175</f>
        <v>0</v>
      </c>
      <c r="I175" s="21">
        <f t="shared" si="10"/>
        <v>0</v>
      </c>
    </row>
    <row r="176" spans="1:9" ht="12.75">
      <c r="A176" s="86"/>
      <c r="B176" s="86"/>
      <c r="C176" s="87"/>
      <c r="D176" s="85"/>
      <c r="E176" s="17">
        <f>C176</f>
        <v>0</v>
      </c>
      <c r="F176" s="85"/>
      <c r="G176" s="69"/>
      <c r="H176" s="20">
        <f>E176*G176</f>
        <v>0</v>
      </c>
      <c r="I176" s="21">
        <f t="shared" si="10"/>
        <v>0</v>
      </c>
    </row>
    <row r="177" spans="1:9" ht="12.75">
      <c r="A177" s="86"/>
      <c r="B177" s="86"/>
      <c r="C177" s="87"/>
      <c r="D177" s="85"/>
      <c r="E177" s="17">
        <f aca="true" t="shared" si="15" ref="E177:E209">C177</f>
        <v>0</v>
      </c>
      <c r="F177" s="85"/>
      <c r="G177" s="69"/>
      <c r="H177" s="20">
        <f aca="true" t="shared" si="16" ref="H177:H209">E177*G177</f>
        <v>0</v>
      </c>
      <c r="I177" s="21">
        <f t="shared" si="10"/>
        <v>0</v>
      </c>
    </row>
    <row r="178" spans="1:9" ht="12.75">
      <c r="A178" s="86"/>
      <c r="B178" s="86"/>
      <c r="C178" s="87"/>
      <c r="D178" s="85"/>
      <c r="E178" s="17">
        <f t="shared" si="15"/>
        <v>0</v>
      </c>
      <c r="F178" s="85"/>
      <c r="G178" s="69"/>
      <c r="H178" s="20">
        <f t="shared" si="16"/>
        <v>0</v>
      </c>
      <c r="I178" s="21">
        <f t="shared" si="10"/>
        <v>0</v>
      </c>
    </row>
    <row r="179" spans="1:9" ht="12.75">
      <c r="A179" s="86"/>
      <c r="B179" s="86"/>
      <c r="C179" s="87"/>
      <c r="D179" s="85"/>
      <c r="E179" s="17">
        <f t="shared" si="15"/>
        <v>0</v>
      </c>
      <c r="F179" s="85"/>
      <c r="G179" s="69"/>
      <c r="H179" s="20">
        <f t="shared" si="16"/>
        <v>0</v>
      </c>
      <c r="I179" s="21">
        <f t="shared" si="10"/>
        <v>0</v>
      </c>
    </row>
    <row r="180" spans="1:9" ht="12.75">
      <c r="A180" s="86"/>
      <c r="B180" s="86"/>
      <c r="C180" s="87"/>
      <c r="D180" s="85"/>
      <c r="E180" s="17">
        <f t="shared" si="15"/>
        <v>0</v>
      </c>
      <c r="F180" s="85"/>
      <c r="G180" s="69"/>
      <c r="H180" s="20">
        <f t="shared" si="16"/>
        <v>0</v>
      </c>
      <c r="I180" s="21">
        <f t="shared" si="10"/>
        <v>0</v>
      </c>
    </row>
    <row r="181" spans="1:9" ht="12.75">
      <c r="A181" s="86"/>
      <c r="B181" s="86"/>
      <c r="C181" s="87"/>
      <c r="D181" s="85"/>
      <c r="E181" s="17">
        <f t="shared" si="15"/>
        <v>0</v>
      </c>
      <c r="F181" s="85"/>
      <c r="G181" s="69"/>
      <c r="H181" s="20">
        <f t="shared" si="16"/>
        <v>0</v>
      </c>
      <c r="I181" s="21">
        <f t="shared" si="10"/>
        <v>0</v>
      </c>
    </row>
    <row r="182" spans="1:9" ht="12.75">
      <c r="A182" s="86"/>
      <c r="B182" s="86"/>
      <c r="C182" s="87"/>
      <c r="D182" s="85"/>
      <c r="E182" s="17">
        <f t="shared" si="15"/>
        <v>0</v>
      </c>
      <c r="F182" s="85"/>
      <c r="G182" s="69"/>
      <c r="H182" s="20">
        <f t="shared" si="16"/>
        <v>0</v>
      </c>
      <c r="I182" s="21">
        <f t="shared" si="10"/>
        <v>0</v>
      </c>
    </row>
    <row r="183" spans="1:9" ht="12.75">
      <c r="A183" s="86"/>
      <c r="B183" s="86"/>
      <c r="C183" s="87"/>
      <c r="D183" s="85"/>
      <c r="E183" s="17">
        <f t="shared" si="15"/>
        <v>0</v>
      </c>
      <c r="F183" s="85"/>
      <c r="G183" s="69"/>
      <c r="H183" s="20">
        <f t="shared" si="16"/>
        <v>0</v>
      </c>
      <c r="I183" s="21">
        <f t="shared" si="10"/>
        <v>0</v>
      </c>
    </row>
    <row r="184" spans="1:9" ht="12.75">
      <c r="A184" s="86"/>
      <c r="B184" s="86"/>
      <c r="C184" s="87"/>
      <c r="D184" s="85"/>
      <c r="E184" s="17">
        <f t="shared" si="15"/>
        <v>0</v>
      </c>
      <c r="F184" s="85"/>
      <c r="G184" s="69"/>
      <c r="H184" s="20">
        <f t="shared" si="16"/>
        <v>0</v>
      </c>
      <c r="I184" s="21">
        <f t="shared" si="10"/>
        <v>0</v>
      </c>
    </row>
    <row r="185" spans="1:9" ht="12.75">
      <c r="A185" s="86"/>
      <c r="B185" s="86"/>
      <c r="C185" s="87"/>
      <c r="D185" s="85"/>
      <c r="E185" s="17">
        <f t="shared" si="15"/>
        <v>0</v>
      </c>
      <c r="F185" s="85"/>
      <c r="G185" s="69"/>
      <c r="H185" s="20">
        <f t="shared" si="16"/>
        <v>0</v>
      </c>
      <c r="I185" s="21">
        <f t="shared" si="10"/>
        <v>0</v>
      </c>
    </row>
    <row r="186" spans="1:9" ht="12.75">
      <c r="A186" s="86"/>
      <c r="B186" s="86"/>
      <c r="C186" s="87"/>
      <c r="D186" s="85"/>
      <c r="E186" s="17">
        <f t="shared" si="15"/>
        <v>0</v>
      </c>
      <c r="F186" s="85"/>
      <c r="G186" s="69"/>
      <c r="H186" s="20">
        <f t="shared" si="16"/>
        <v>0</v>
      </c>
      <c r="I186" s="21">
        <f t="shared" si="10"/>
        <v>0</v>
      </c>
    </row>
    <row r="187" spans="1:9" ht="12.75">
      <c r="A187" s="86"/>
      <c r="B187" s="86"/>
      <c r="C187" s="87"/>
      <c r="D187" s="85"/>
      <c r="E187" s="17">
        <f t="shared" si="15"/>
        <v>0</v>
      </c>
      <c r="F187" s="85"/>
      <c r="G187" s="69"/>
      <c r="H187" s="20">
        <f t="shared" si="16"/>
        <v>0</v>
      </c>
      <c r="I187" s="21">
        <f t="shared" si="10"/>
        <v>0</v>
      </c>
    </row>
    <row r="188" spans="1:9" ht="12.75">
      <c r="A188" s="86"/>
      <c r="B188" s="86"/>
      <c r="C188" s="87"/>
      <c r="D188" s="85"/>
      <c r="E188" s="17">
        <f t="shared" si="15"/>
        <v>0</v>
      </c>
      <c r="F188" s="85"/>
      <c r="G188" s="69"/>
      <c r="H188" s="20">
        <f t="shared" si="16"/>
        <v>0</v>
      </c>
      <c r="I188" s="21">
        <f t="shared" si="10"/>
        <v>0</v>
      </c>
    </row>
    <row r="189" spans="1:9" ht="12.75">
      <c r="A189" s="86"/>
      <c r="B189" s="86"/>
      <c r="C189" s="87"/>
      <c r="D189" s="85"/>
      <c r="E189" s="17">
        <f t="shared" si="15"/>
        <v>0</v>
      </c>
      <c r="F189" s="85"/>
      <c r="G189" s="69"/>
      <c r="H189" s="20">
        <f t="shared" si="16"/>
        <v>0</v>
      </c>
      <c r="I189" s="21">
        <f t="shared" si="10"/>
        <v>0</v>
      </c>
    </row>
    <row r="190" spans="1:9" ht="12.75">
      <c r="A190" s="86"/>
      <c r="B190" s="86"/>
      <c r="C190" s="87"/>
      <c r="D190" s="85"/>
      <c r="E190" s="17">
        <f t="shared" si="15"/>
        <v>0</v>
      </c>
      <c r="F190" s="85"/>
      <c r="G190" s="69"/>
      <c r="H190" s="20">
        <f t="shared" si="16"/>
        <v>0</v>
      </c>
      <c r="I190" s="21">
        <f t="shared" si="10"/>
        <v>0</v>
      </c>
    </row>
    <row r="191" spans="1:9" ht="12.75">
      <c r="A191" s="86"/>
      <c r="B191" s="86"/>
      <c r="C191" s="87"/>
      <c r="D191" s="85"/>
      <c r="E191" s="17">
        <f t="shared" si="15"/>
        <v>0</v>
      </c>
      <c r="F191" s="85"/>
      <c r="G191" s="69"/>
      <c r="H191" s="20">
        <f t="shared" si="16"/>
        <v>0</v>
      </c>
      <c r="I191" s="21">
        <f t="shared" si="10"/>
        <v>0</v>
      </c>
    </row>
    <row r="192" spans="1:9" ht="12.75">
      <c r="A192" s="86"/>
      <c r="B192" s="86"/>
      <c r="C192" s="87"/>
      <c r="D192" s="85"/>
      <c r="E192" s="17">
        <f t="shared" si="15"/>
        <v>0</v>
      </c>
      <c r="F192" s="85"/>
      <c r="G192" s="69"/>
      <c r="H192" s="20">
        <f t="shared" si="16"/>
        <v>0</v>
      </c>
      <c r="I192" s="21">
        <f t="shared" si="10"/>
        <v>0</v>
      </c>
    </row>
    <row r="193" spans="1:9" ht="12.75">
      <c r="A193" s="86"/>
      <c r="B193" s="86"/>
      <c r="C193" s="87"/>
      <c r="D193" s="85"/>
      <c r="E193" s="17">
        <f t="shared" si="15"/>
        <v>0</v>
      </c>
      <c r="F193" s="85"/>
      <c r="G193" s="69"/>
      <c r="H193" s="20">
        <f t="shared" si="16"/>
        <v>0</v>
      </c>
      <c r="I193" s="21">
        <f t="shared" si="10"/>
        <v>0</v>
      </c>
    </row>
    <row r="194" spans="1:9" ht="12.75">
      <c r="A194" s="86"/>
      <c r="B194" s="86"/>
      <c r="C194" s="87"/>
      <c r="D194" s="85"/>
      <c r="E194" s="17">
        <f t="shared" si="15"/>
        <v>0</v>
      </c>
      <c r="F194" s="85"/>
      <c r="G194" s="69"/>
      <c r="H194" s="20">
        <f t="shared" si="16"/>
        <v>0</v>
      </c>
      <c r="I194" s="21">
        <f t="shared" si="10"/>
        <v>0</v>
      </c>
    </row>
    <row r="195" spans="1:9" ht="12.75">
      <c r="A195" s="86"/>
      <c r="B195" s="86"/>
      <c r="C195" s="87"/>
      <c r="D195" s="85"/>
      <c r="E195" s="17">
        <f t="shared" si="15"/>
        <v>0</v>
      </c>
      <c r="F195" s="85"/>
      <c r="G195" s="69"/>
      <c r="H195" s="20">
        <f t="shared" si="16"/>
        <v>0</v>
      </c>
      <c r="I195" s="21">
        <f t="shared" si="10"/>
        <v>0</v>
      </c>
    </row>
    <row r="196" spans="1:9" ht="12.75">
      <c r="A196" s="86"/>
      <c r="B196" s="86"/>
      <c r="C196" s="87"/>
      <c r="D196" s="85"/>
      <c r="E196" s="17">
        <f t="shared" si="15"/>
        <v>0</v>
      </c>
      <c r="F196" s="85"/>
      <c r="G196" s="69"/>
      <c r="H196" s="20">
        <f t="shared" si="16"/>
        <v>0</v>
      </c>
      <c r="I196" s="21">
        <f t="shared" si="10"/>
        <v>0</v>
      </c>
    </row>
    <row r="197" spans="1:9" ht="12.75">
      <c r="A197" s="86"/>
      <c r="B197" s="86"/>
      <c r="C197" s="87"/>
      <c r="D197" s="85"/>
      <c r="E197" s="17">
        <f t="shared" si="15"/>
        <v>0</v>
      </c>
      <c r="F197" s="85"/>
      <c r="G197" s="69"/>
      <c r="H197" s="20">
        <f t="shared" si="16"/>
        <v>0</v>
      </c>
      <c r="I197" s="21">
        <f t="shared" si="10"/>
        <v>0</v>
      </c>
    </row>
    <row r="198" spans="1:9" ht="12.75">
      <c r="A198" s="86"/>
      <c r="B198" s="86"/>
      <c r="C198" s="87"/>
      <c r="D198" s="85"/>
      <c r="E198" s="17">
        <f t="shared" si="15"/>
        <v>0</v>
      </c>
      <c r="F198" s="85"/>
      <c r="G198" s="69"/>
      <c r="H198" s="20">
        <f t="shared" si="16"/>
        <v>0</v>
      </c>
      <c r="I198" s="21">
        <f t="shared" si="10"/>
        <v>0</v>
      </c>
    </row>
    <row r="199" spans="1:9" ht="12.75">
      <c r="A199" s="86"/>
      <c r="B199" s="86"/>
      <c r="C199" s="87"/>
      <c r="D199" s="85"/>
      <c r="E199" s="17">
        <f t="shared" si="15"/>
        <v>0</v>
      </c>
      <c r="F199" s="85"/>
      <c r="G199" s="69"/>
      <c r="H199" s="20">
        <f t="shared" si="16"/>
        <v>0</v>
      </c>
      <c r="I199" s="21">
        <f t="shared" si="10"/>
        <v>0</v>
      </c>
    </row>
    <row r="200" spans="1:9" ht="12.75">
      <c r="A200" s="86"/>
      <c r="B200" s="86"/>
      <c r="C200" s="87"/>
      <c r="D200" s="85"/>
      <c r="E200" s="17">
        <f t="shared" si="15"/>
        <v>0</v>
      </c>
      <c r="F200" s="85"/>
      <c r="G200" s="69"/>
      <c r="H200" s="20">
        <f t="shared" si="16"/>
        <v>0</v>
      </c>
      <c r="I200" s="21">
        <f t="shared" si="10"/>
        <v>0</v>
      </c>
    </row>
    <row r="201" spans="1:9" ht="12.75">
      <c r="A201" s="86"/>
      <c r="B201" s="86"/>
      <c r="C201" s="87"/>
      <c r="D201" s="85"/>
      <c r="E201" s="17">
        <f t="shared" si="15"/>
        <v>0</v>
      </c>
      <c r="F201" s="85"/>
      <c r="G201" s="69"/>
      <c r="H201" s="20">
        <f t="shared" si="16"/>
        <v>0</v>
      </c>
      <c r="I201" s="21">
        <f t="shared" si="10"/>
        <v>0</v>
      </c>
    </row>
    <row r="202" spans="1:9" ht="12.75">
      <c r="A202" s="86"/>
      <c r="B202" s="86"/>
      <c r="C202" s="87"/>
      <c r="D202" s="85"/>
      <c r="E202" s="17">
        <f t="shared" si="15"/>
        <v>0</v>
      </c>
      <c r="F202" s="85"/>
      <c r="G202" s="69"/>
      <c r="H202" s="20">
        <f t="shared" si="16"/>
        <v>0</v>
      </c>
      <c r="I202" s="21">
        <f t="shared" si="10"/>
        <v>0</v>
      </c>
    </row>
    <row r="203" spans="1:9" ht="12.75">
      <c r="A203" s="86"/>
      <c r="B203" s="86"/>
      <c r="C203" s="87"/>
      <c r="D203" s="85"/>
      <c r="E203" s="17">
        <f t="shared" si="15"/>
        <v>0</v>
      </c>
      <c r="F203" s="85"/>
      <c r="G203" s="69"/>
      <c r="H203" s="20">
        <f t="shared" si="16"/>
        <v>0</v>
      </c>
      <c r="I203" s="21">
        <f t="shared" si="10"/>
        <v>0</v>
      </c>
    </row>
    <row r="204" spans="1:9" ht="12.75">
      <c r="A204" s="86"/>
      <c r="B204" s="86"/>
      <c r="C204" s="87"/>
      <c r="D204" s="85"/>
      <c r="E204" s="17">
        <f t="shared" si="15"/>
        <v>0</v>
      </c>
      <c r="F204" s="85"/>
      <c r="G204" s="69"/>
      <c r="H204" s="20">
        <f t="shared" si="16"/>
        <v>0</v>
      </c>
      <c r="I204" s="21">
        <f t="shared" si="10"/>
        <v>0</v>
      </c>
    </row>
    <row r="205" spans="1:9" ht="12.75">
      <c r="A205" s="86"/>
      <c r="B205" s="86"/>
      <c r="C205" s="87"/>
      <c r="D205" s="85"/>
      <c r="E205" s="17">
        <f t="shared" si="15"/>
        <v>0</v>
      </c>
      <c r="F205" s="85"/>
      <c r="G205" s="69"/>
      <c r="H205" s="20">
        <f t="shared" si="16"/>
        <v>0</v>
      </c>
      <c r="I205" s="21">
        <f t="shared" si="10"/>
        <v>0</v>
      </c>
    </row>
    <row r="206" spans="1:9" ht="12.75">
      <c r="A206" s="86"/>
      <c r="B206" s="86"/>
      <c r="C206" s="87"/>
      <c r="D206" s="85"/>
      <c r="E206" s="17">
        <f t="shared" si="15"/>
        <v>0</v>
      </c>
      <c r="F206" s="85"/>
      <c r="G206" s="69"/>
      <c r="H206" s="20">
        <f t="shared" si="16"/>
        <v>0</v>
      </c>
      <c r="I206" s="21">
        <f t="shared" si="10"/>
        <v>0</v>
      </c>
    </row>
    <row r="207" spans="1:9" ht="12.75">
      <c r="A207" s="86"/>
      <c r="B207" s="86"/>
      <c r="C207" s="87"/>
      <c r="D207" s="85"/>
      <c r="E207" s="17">
        <f t="shared" si="15"/>
        <v>0</v>
      </c>
      <c r="F207" s="85"/>
      <c r="G207" s="69"/>
      <c r="H207" s="20">
        <f t="shared" si="16"/>
        <v>0</v>
      </c>
      <c r="I207" s="21">
        <f t="shared" si="10"/>
        <v>0</v>
      </c>
    </row>
    <row r="208" spans="1:9" ht="12.75">
      <c r="A208" s="86"/>
      <c r="B208" s="86"/>
      <c r="C208" s="87"/>
      <c r="D208" s="85"/>
      <c r="E208" s="17">
        <f t="shared" si="15"/>
        <v>0</v>
      </c>
      <c r="F208" s="85"/>
      <c r="G208" s="69"/>
      <c r="H208" s="20">
        <f t="shared" si="16"/>
        <v>0</v>
      </c>
      <c r="I208" s="21">
        <f t="shared" si="10"/>
        <v>0</v>
      </c>
    </row>
    <row r="209" spans="1:9" ht="12.75">
      <c r="A209" s="86"/>
      <c r="B209" s="86"/>
      <c r="C209" s="87"/>
      <c r="D209" s="85"/>
      <c r="E209" s="17">
        <f t="shared" si="15"/>
        <v>0</v>
      </c>
      <c r="F209" s="85"/>
      <c r="G209" s="69"/>
      <c r="H209" s="20">
        <f t="shared" si="16"/>
        <v>0</v>
      </c>
      <c r="I209" s="21">
        <f t="shared" si="10"/>
        <v>0</v>
      </c>
    </row>
    <row r="210" spans="1:9" ht="12.75">
      <c r="A210" s="86"/>
      <c r="B210" s="86"/>
      <c r="C210" s="87"/>
      <c r="D210" s="85"/>
      <c r="E210" s="17">
        <f aca="true" t="shared" si="17" ref="E210:E217">C210</f>
        <v>0</v>
      </c>
      <c r="F210" s="85"/>
      <c r="G210" s="69"/>
      <c r="H210" s="20">
        <f aca="true" t="shared" si="18" ref="H210:H217">E210*G210</f>
        <v>0</v>
      </c>
      <c r="I210" s="21">
        <f t="shared" si="10"/>
        <v>0</v>
      </c>
    </row>
    <row r="211" spans="1:9" ht="12.75">
      <c r="A211" s="86"/>
      <c r="B211" s="86"/>
      <c r="C211" s="87"/>
      <c r="D211" s="85"/>
      <c r="E211" s="17">
        <f t="shared" si="17"/>
        <v>0</v>
      </c>
      <c r="F211" s="85"/>
      <c r="G211" s="69"/>
      <c r="H211" s="20">
        <f t="shared" si="18"/>
        <v>0</v>
      </c>
      <c r="I211" s="21">
        <f t="shared" si="10"/>
        <v>0</v>
      </c>
    </row>
    <row r="212" spans="1:9" ht="12.75">
      <c r="A212" s="86"/>
      <c r="B212" s="86"/>
      <c r="C212" s="87"/>
      <c r="D212" s="85"/>
      <c r="E212" s="17">
        <f t="shared" si="17"/>
        <v>0</v>
      </c>
      <c r="F212" s="85"/>
      <c r="G212" s="69"/>
      <c r="H212" s="20">
        <f t="shared" si="18"/>
        <v>0</v>
      </c>
      <c r="I212" s="21">
        <f t="shared" si="10"/>
        <v>0</v>
      </c>
    </row>
    <row r="213" spans="1:9" ht="12.75">
      <c r="A213" s="86"/>
      <c r="B213" s="86"/>
      <c r="C213" s="87"/>
      <c r="D213" s="85"/>
      <c r="E213" s="17">
        <f t="shared" si="17"/>
        <v>0</v>
      </c>
      <c r="F213" s="85"/>
      <c r="G213" s="69"/>
      <c r="H213" s="20">
        <f t="shared" si="18"/>
        <v>0</v>
      </c>
      <c r="I213" s="21">
        <f t="shared" si="10"/>
        <v>0</v>
      </c>
    </row>
    <row r="214" spans="1:9" ht="12.75">
      <c r="A214" s="86"/>
      <c r="B214" s="86"/>
      <c r="C214" s="87"/>
      <c r="D214" s="85"/>
      <c r="E214" s="17">
        <f t="shared" si="17"/>
        <v>0</v>
      </c>
      <c r="F214" s="85"/>
      <c r="G214" s="69"/>
      <c r="H214" s="20">
        <f t="shared" si="18"/>
        <v>0</v>
      </c>
      <c r="I214" s="21">
        <f t="shared" si="10"/>
        <v>0</v>
      </c>
    </row>
    <row r="215" spans="1:9" ht="12.75">
      <c r="A215" s="86"/>
      <c r="B215" s="86"/>
      <c r="C215" s="87"/>
      <c r="D215" s="85"/>
      <c r="E215" s="17">
        <f t="shared" si="17"/>
        <v>0</v>
      </c>
      <c r="F215" s="85"/>
      <c r="G215" s="69"/>
      <c r="H215" s="20">
        <f t="shared" si="18"/>
        <v>0</v>
      </c>
      <c r="I215" s="21">
        <f t="shared" si="10"/>
        <v>0</v>
      </c>
    </row>
    <row r="216" spans="1:9" ht="12.75">
      <c r="A216" s="86"/>
      <c r="B216" s="86"/>
      <c r="C216" s="87"/>
      <c r="D216" s="85"/>
      <c r="E216" s="17">
        <f t="shared" si="17"/>
        <v>0</v>
      </c>
      <c r="F216" s="85"/>
      <c r="G216" s="69"/>
      <c r="H216" s="20">
        <f t="shared" si="18"/>
        <v>0</v>
      </c>
      <c r="I216" s="21">
        <f t="shared" si="10"/>
        <v>0</v>
      </c>
    </row>
    <row r="217" spans="1:9" ht="12.75">
      <c r="A217" s="171"/>
      <c r="B217" s="86"/>
      <c r="C217" s="88"/>
      <c r="D217" s="85"/>
      <c r="E217" s="17">
        <f t="shared" si="17"/>
        <v>0</v>
      </c>
      <c r="F217" s="85"/>
      <c r="G217" s="69"/>
      <c r="H217" s="20">
        <f t="shared" si="18"/>
        <v>0</v>
      </c>
      <c r="I217" s="21">
        <f t="shared" si="10"/>
        <v>0</v>
      </c>
    </row>
    <row r="218" spans="1:8" ht="15.75">
      <c r="A218" s="22" t="s">
        <v>15</v>
      </c>
      <c r="B218" s="23"/>
      <c r="C218" s="24"/>
      <c r="D218" s="25"/>
      <c r="E218" s="166">
        <f>SUM(E75:E124,E175:E217)</f>
        <v>0</v>
      </c>
      <c r="F218" s="25"/>
      <c r="G218" s="27"/>
      <c r="H218" s="27"/>
    </row>
    <row r="219" spans="1:8" ht="15.75">
      <c r="A219" s="22" t="s">
        <v>21</v>
      </c>
      <c r="B219" s="29"/>
      <c r="C219" s="30"/>
      <c r="D219" s="31">
        <f>SUM(D126:D174,D16:D74)</f>
        <v>0</v>
      </c>
      <c r="E219" s="25"/>
      <c r="F219" s="26">
        <f>SUM(F126:F217)</f>
        <v>0</v>
      </c>
      <c r="G219" s="25"/>
      <c r="H219" s="25"/>
    </row>
    <row r="220" spans="1:8" ht="15.75">
      <c r="A220" s="22" t="s">
        <v>101</v>
      </c>
      <c r="B220" s="23"/>
      <c r="C220" s="24"/>
      <c r="D220" s="26"/>
      <c r="E220" s="25"/>
      <c r="F220" s="25"/>
      <c r="G220" s="25"/>
      <c r="H220" s="26">
        <f>SUM(H126:H217)</f>
        <v>0</v>
      </c>
    </row>
    <row r="221" spans="1:11" ht="15.75" customHeight="1" hidden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1:11" ht="15.75" customHeight="1">
      <c r="A222" s="201" t="s">
        <v>103</v>
      </c>
      <c r="B222" s="202"/>
      <c r="C222" s="202"/>
      <c r="D222" s="203"/>
      <c r="E222" s="34"/>
      <c r="F222" s="34"/>
      <c r="G222" s="34"/>
      <c r="H222" s="34"/>
      <c r="I222" s="32">
        <f>SUM(I126:I217)</f>
        <v>0</v>
      </c>
      <c r="J222" s="34"/>
      <c r="K222" s="34"/>
    </row>
    <row r="223" spans="1:11" ht="15.75" customHeight="1">
      <c r="A223" s="201" t="s">
        <v>102</v>
      </c>
      <c r="B223" s="202"/>
      <c r="C223" s="202"/>
      <c r="D223" s="203"/>
      <c r="E223" s="34"/>
      <c r="F223" s="34"/>
      <c r="G223" s="34"/>
      <c r="H223" s="26">
        <f>SUM(H16:H124)</f>
        <v>0</v>
      </c>
      <c r="I223" s="34"/>
      <c r="J223" s="34"/>
      <c r="K223" s="34"/>
    </row>
    <row r="224" spans="1:11" ht="15.75" customHeight="1">
      <c r="A224" s="201" t="s">
        <v>16</v>
      </c>
      <c r="B224" s="202"/>
      <c r="C224" s="202"/>
      <c r="D224" s="203"/>
      <c r="E224" s="34"/>
      <c r="F224" s="34"/>
      <c r="G224" s="34"/>
      <c r="H224" s="25"/>
      <c r="I224" s="32">
        <f>I222+H223</f>
        <v>0</v>
      </c>
      <c r="J224" s="34"/>
      <c r="K224" s="34"/>
    </row>
    <row r="225" ht="13.5" thickBot="1"/>
    <row r="226" spans="1:9" ht="17.25" thickBot="1" thickTop="1">
      <c r="A226" s="140" t="s">
        <v>83</v>
      </c>
      <c r="B226" s="141"/>
      <c r="C226" s="142"/>
      <c r="D226" s="34"/>
      <c r="E226" s="143" t="s">
        <v>17</v>
      </c>
      <c r="F226" s="144">
        <f>I224*F11</f>
        <v>0</v>
      </c>
      <c r="G226" s="38"/>
      <c r="H226" s="25"/>
      <c r="I226" s="25"/>
    </row>
    <row r="227" spans="1:9" ht="17.25" thickBot="1" thickTop="1">
      <c r="A227" s="145" t="s">
        <v>23</v>
      </c>
      <c r="B227" s="146"/>
      <c r="C227" s="147"/>
      <c r="D227" s="34"/>
      <c r="E227" s="148" t="s">
        <v>17</v>
      </c>
      <c r="F227" s="151">
        <f>I224*F12</f>
        <v>0</v>
      </c>
      <c r="G227" s="38"/>
      <c r="H227" s="25"/>
      <c r="I227" s="25"/>
    </row>
    <row r="228" spans="1:9" ht="17.25" thickBot="1" thickTop="1">
      <c r="A228" s="35" t="s">
        <v>22</v>
      </c>
      <c r="B228" s="36"/>
      <c r="C228" s="37"/>
      <c r="D228" s="34"/>
      <c r="E228" s="26" t="s">
        <v>17</v>
      </c>
      <c r="F228" s="162" t="e">
        <f>I280</f>
        <v>#DIV/0!</v>
      </c>
      <c r="G228" s="38"/>
      <c r="H228" s="25"/>
      <c r="I228" s="25"/>
    </row>
    <row r="229" spans="1:9" ht="16.5" thickTop="1">
      <c r="A229" s="40"/>
      <c r="B229" s="40"/>
      <c r="C229" s="40"/>
      <c r="D229" s="40"/>
      <c r="H229" s="25"/>
      <c r="I229" s="25"/>
    </row>
    <row r="230" spans="1:9" ht="15.75">
      <c r="A230" s="41" t="s">
        <v>18</v>
      </c>
      <c r="B230" s="42"/>
      <c r="C230" s="43"/>
      <c r="D230" s="44"/>
      <c r="E230" s="149" t="s">
        <v>17</v>
      </c>
      <c r="F230" s="150" t="e">
        <f>F226+F227+F228</f>
        <v>#DIV/0!</v>
      </c>
      <c r="G230" s="38"/>
      <c r="H230" s="25"/>
      <c r="I230" s="25"/>
    </row>
    <row r="232" spans="1:6" ht="15.75">
      <c r="A232" s="41" t="s">
        <v>131</v>
      </c>
      <c r="B232" s="42"/>
      <c r="C232" s="43"/>
      <c r="D232" s="44"/>
      <c r="E232" s="149" t="s">
        <v>17</v>
      </c>
      <c r="F232" s="150"/>
    </row>
    <row r="236" spans="1:10" ht="12.75">
      <c r="A236" s="169" t="s">
        <v>31</v>
      </c>
      <c r="B236" s="45"/>
      <c r="C236" s="45"/>
      <c r="D236" s="45"/>
      <c r="E236" s="45"/>
      <c r="F236" s="45"/>
      <c r="G236" s="45"/>
      <c r="H236" s="45"/>
      <c r="I236" s="45"/>
      <c r="J236" s="46"/>
    </row>
    <row r="237" spans="1:9" ht="12.75">
      <c r="A237" s="47" t="s">
        <v>49</v>
      </c>
      <c r="B237" s="47"/>
      <c r="C237" s="47"/>
      <c r="D237" s="48"/>
      <c r="E237" s="47"/>
      <c r="F237" s="47"/>
      <c r="G237" s="47"/>
      <c r="H237" s="25"/>
      <c r="I237" s="25"/>
    </row>
    <row r="238" spans="1:9" ht="12.75">
      <c r="A238" s="51" t="s">
        <v>32</v>
      </c>
      <c r="B238" s="89" t="s">
        <v>33</v>
      </c>
      <c r="C238" s="89" t="s">
        <v>11</v>
      </c>
      <c r="D238" s="49" t="s">
        <v>93</v>
      </c>
      <c r="E238" s="50"/>
      <c r="F238" s="51" t="s">
        <v>34</v>
      </c>
      <c r="G238" s="51" t="s">
        <v>94</v>
      </c>
      <c r="H238" s="60"/>
      <c r="I238" s="52"/>
    </row>
    <row r="239" spans="1:8" ht="12.75" customHeight="1" hidden="1">
      <c r="A239" s="55"/>
      <c r="B239" s="55"/>
      <c r="C239" s="53"/>
      <c r="D239" s="53"/>
      <c r="E239" s="54"/>
      <c r="F239" s="55"/>
      <c r="G239" s="55"/>
      <c r="H239" s="56"/>
    </row>
    <row r="240" spans="1:8" ht="12.75">
      <c r="A240" s="59">
        <v>1</v>
      </c>
      <c r="B240" s="59">
        <v>2</v>
      </c>
      <c r="C240" s="57">
        <v>3</v>
      </c>
      <c r="D240" s="57" t="s">
        <v>35</v>
      </c>
      <c r="E240" s="58"/>
      <c r="F240" s="59">
        <v>5</v>
      </c>
      <c r="G240" s="60" t="s">
        <v>36</v>
      </c>
      <c r="H240" s="60"/>
    </row>
    <row r="241" spans="1:7" ht="12.75">
      <c r="A241" s="61">
        <v>95</v>
      </c>
      <c r="B241" s="2"/>
      <c r="C241" s="6"/>
      <c r="D241" s="187" t="e">
        <f>C241/$C$246</f>
        <v>#DIV/0!</v>
      </c>
      <c r="E241" s="188"/>
      <c r="F241" s="61">
        <v>0</v>
      </c>
      <c r="G241" s="62" t="e">
        <f>D241*F241</f>
        <v>#DIV/0!</v>
      </c>
    </row>
    <row r="242" spans="1:7" ht="12.75">
      <c r="A242" s="63" t="s">
        <v>37</v>
      </c>
      <c r="B242" s="4"/>
      <c r="C242" s="7"/>
      <c r="D242" s="189" t="e">
        <f>C242/$C$246</f>
        <v>#DIV/0!</v>
      </c>
      <c r="E242" s="190"/>
      <c r="F242" s="63">
        <v>5</v>
      </c>
      <c r="G242" s="62" t="e">
        <f>D242*F242</f>
        <v>#DIV/0!</v>
      </c>
    </row>
    <row r="243" spans="1:7" ht="12.75">
      <c r="A243" s="63" t="s">
        <v>38</v>
      </c>
      <c r="B243" s="4"/>
      <c r="C243" s="7"/>
      <c r="D243" s="189" t="e">
        <f>C243/$C$246</f>
        <v>#DIV/0!</v>
      </c>
      <c r="E243" s="190"/>
      <c r="F243" s="63">
        <v>15</v>
      </c>
      <c r="G243" s="62" t="e">
        <f>D243*F243</f>
        <v>#DIV/0!</v>
      </c>
    </row>
    <row r="244" spans="1:7" ht="12.75">
      <c r="A244" s="63" t="s">
        <v>39</v>
      </c>
      <c r="B244" s="4"/>
      <c r="C244" s="7"/>
      <c r="D244" s="189" t="e">
        <f>C244/$C$246</f>
        <v>#DIV/0!</v>
      </c>
      <c r="E244" s="190"/>
      <c r="F244" s="63">
        <v>30</v>
      </c>
      <c r="G244" s="62" t="e">
        <f>D244*F244</f>
        <v>#DIV/0!</v>
      </c>
    </row>
    <row r="245" spans="1:7" ht="12.75">
      <c r="A245" s="64">
        <v>160</v>
      </c>
      <c r="B245" s="1"/>
      <c r="C245" s="7"/>
      <c r="D245" s="189" t="e">
        <f>C245/$C$246</f>
        <v>#DIV/0!</v>
      </c>
      <c r="E245" s="191"/>
      <c r="F245" s="64">
        <v>50</v>
      </c>
      <c r="G245" s="62" t="e">
        <f>D245*F245</f>
        <v>#DIV/0!</v>
      </c>
    </row>
    <row r="246" spans="2:8" ht="12.75">
      <c r="B246" s="90" t="s">
        <v>98</v>
      </c>
      <c r="C246" s="91">
        <f>SUM(C241:C245)</f>
        <v>0</v>
      </c>
      <c r="D246" s="92"/>
      <c r="G246" s="153" t="s">
        <v>40</v>
      </c>
      <c r="H246" s="154" t="e">
        <f>SUM(G241:G245)</f>
        <v>#DIV/0!</v>
      </c>
    </row>
    <row r="248" spans="1:5" ht="12.75">
      <c r="A248" s="28" t="s">
        <v>48</v>
      </c>
      <c r="E248" s="28" t="s">
        <v>47</v>
      </c>
    </row>
    <row r="249" spans="1:7" ht="12.75">
      <c r="A249" s="89" t="s">
        <v>95</v>
      </c>
      <c r="B249" s="89"/>
      <c r="C249" s="51" t="s">
        <v>41</v>
      </c>
      <c r="D249" s="93"/>
      <c r="E249" s="51" t="s">
        <v>50</v>
      </c>
      <c r="F249" s="51" t="s">
        <v>51</v>
      </c>
      <c r="G249" s="94" t="s">
        <v>53</v>
      </c>
    </row>
    <row r="250" spans="1:7" ht="12.75">
      <c r="A250" s="95"/>
      <c r="B250" s="95"/>
      <c r="C250" s="55" t="s">
        <v>42</v>
      </c>
      <c r="D250" s="93"/>
      <c r="E250" s="55"/>
      <c r="F250" s="55" t="s">
        <v>52</v>
      </c>
      <c r="G250" s="95" t="s">
        <v>130</v>
      </c>
    </row>
    <row r="251" spans="1:7" ht="12.75">
      <c r="A251" s="96" t="s">
        <v>43</v>
      </c>
      <c r="B251" s="96"/>
      <c r="C251" s="8"/>
      <c r="D251" s="97"/>
      <c r="E251" s="61">
        <v>50</v>
      </c>
      <c r="F251" s="9"/>
      <c r="G251" s="61">
        <v>0</v>
      </c>
    </row>
    <row r="252" spans="1:7" ht="12.75">
      <c r="A252" s="98" t="s">
        <v>44</v>
      </c>
      <c r="B252" s="99"/>
      <c r="C252" s="4"/>
      <c r="D252" s="97"/>
      <c r="E252" s="63" t="s">
        <v>80</v>
      </c>
      <c r="F252" s="10" t="s">
        <v>91</v>
      </c>
      <c r="G252" s="63">
        <v>10</v>
      </c>
    </row>
    <row r="253" spans="1:7" ht="12.75">
      <c r="A253" s="98" t="s">
        <v>45</v>
      </c>
      <c r="B253" s="99"/>
      <c r="C253" s="4"/>
      <c r="D253" s="97"/>
      <c r="E253" s="63" t="s">
        <v>81</v>
      </c>
      <c r="F253" s="10" t="s">
        <v>91</v>
      </c>
      <c r="G253" s="63">
        <v>20</v>
      </c>
    </row>
    <row r="254" spans="1:7" ht="12.75">
      <c r="A254" s="98" t="s">
        <v>46</v>
      </c>
      <c r="B254" s="99"/>
      <c r="C254" s="4"/>
      <c r="D254" s="97"/>
      <c r="E254" s="63">
        <v>100</v>
      </c>
      <c r="F254" s="10" t="s">
        <v>91</v>
      </c>
      <c r="G254" s="63">
        <v>30</v>
      </c>
    </row>
    <row r="255" spans="1:8" ht="12.75">
      <c r="A255" s="25"/>
      <c r="B255" s="90" t="s">
        <v>99</v>
      </c>
      <c r="C255" s="100">
        <f>F219</f>
        <v>0</v>
      </c>
      <c r="D255" s="101"/>
      <c r="G255" s="153" t="s">
        <v>54</v>
      </c>
      <c r="H255" s="155">
        <v>0</v>
      </c>
    </row>
    <row r="256" spans="5:7" ht="12.75">
      <c r="E256" s="102" t="s">
        <v>82</v>
      </c>
      <c r="F256" s="103" t="e">
        <f>(C255/C246)*100</f>
        <v>#DIV/0!</v>
      </c>
      <c r="G256" s="104" t="s">
        <v>53</v>
      </c>
    </row>
    <row r="257" spans="1:5" ht="12.75">
      <c r="A257" s="28" t="s">
        <v>55</v>
      </c>
      <c r="E257" s="28" t="s">
        <v>61</v>
      </c>
    </row>
    <row r="258" spans="1:7" ht="12.75">
      <c r="A258" s="57" t="s">
        <v>77</v>
      </c>
      <c r="B258" s="58"/>
      <c r="C258" s="60" t="s">
        <v>78</v>
      </c>
      <c r="D258" s="59" t="s">
        <v>79</v>
      </c>
      <c r="E258" s="60" t="s">
        <v>62</v>
      </c>
      <c r="F258" s="60" t="s">
        <v>63</v>
      </c>
      <c r="G258" s="60" t="s">
        <v>34</v>
      </c>
    </row>
    <row r="259" spans="1:7" ht="12.75">
      <c r="A259" s="61">
        <v>1</v>
      </c>
      <c r="B259" s="96" t="s">
        <v>56</v>
      </c>
      <c r="C259" s="105" t="s">
        <v>60</v>
      </c>
      <c r="D259" s="106">
        <f>C246</f>
        <v>0</v>
      </c>
      <c r="E259" s="61">
        <v>0</v>
      </c>
      <c r="F259" s="107" t="s">
        <v>91</v>
      </c>
      <c r="G259" s="61">
        <v>0</v>
      </c>
    </row>
    <row r="260" spans="1:7" ht="12.75">
      <c r="A260" s="63">
        <v>2</v>
      </c>
      <c r="B260" s="98" t="s">
        <v>57</v>
      </c>
      <c r="C260" s="108" t="s">
        <v>86</v>
      </c>
      <c r="D260" s="91">
        <f>C255</f>
        <v>0</v>
      </c>
      <c r="E260" s="63">
        <v>1</v>
      </c>
      <c r="F260" s="109" t="s">
        <v>91</v>
      </c>
      <c r="G260" s="63">
        <v>10</v>
      </c>
    </row>
    <row r="261" spans="1:7" ht="13.5" thickBot="1">
      <c r="A261" s="63">
        <v>3</v>
      </c>
      <c r="B261" s="98" t="s">
        <v>58</v>
      </c>
      <c r="C261" s="108" t="s">
        <v>84</v>
      </c>
      <c r="D261" s="110">
        <f>C255*0.6</f>
        <v>0</v>
      </c>
      <c r="E261" s="63">
        <v>2</v>
      </c>
      <c r="F261" s="109" t="s">
        <v>91</v>
      </c>
      <c r="G261" s="63">
        <v>20</v>
      </c>
    </row>
    <row r="262" spans="1:7" ht="13.5" thickBot="1">
      <c r="A262" s="63">
        <v>4</v>
      </c>
      <c r="B262" s="98" t="s">
        <v>59</v>
      </c>
      <c r="C262" s="108" t="s">
        <v>85</v>
      </c>
      <c r="D262" s="111">
        <f>D259+D261</f>
        <v>0</v>
      </c>
      <c r="E262" s="112">
        <v>3</v>
      </c>
      <c r="F262" s="109" t="s">
        <v>91</v>
      </c>
      <c r="G262" s="63">
        <v>30</v>
      </c>
    </row>
    <row r="263" spans="5:7" ht="12.75">
      <c r="E263" s="63">
        <v>4</v>
      </c>
      <c r="F263" s="109" t="s">
        <v>91</v>
      </c>
      <c r="G263" s="63">
        <v>40</v>
      </c>
    </row>
    <row r="264" spans="5:7" ht="12.75">
      <c r="E264" s="63">
        <v>5</v>
      </c>
      <c r="F264" s="109" t="s">
        <v>91</v>
      </c>
      <c r="G264" s="63">
        <v>50</v>
      </c>
    </row>
    <row r="265" spans="5:10" ht="12.75">
      <c r="E265" s="27" t="s">
        <v>64</v>
      </c>
      <c r="F265" s="27"/>
      <c r="G265" s="156" t="s">
        <v>67</v>
      </c>
      <c r="H265" s="157">
        <v>0</v>
      </c>
      <c r="I265" s="60" t="s">
        <v>65</v>
      </c>
      <c r="J265" s="60" t="s">
        <v>66</v>
      </c>
    </row>
    <row r="266" spans="7:10" ht="12.75">
      <c r="G266" s="153" t="s">
        <v>68</v>
      </c>
      <c r="H266" s="154" t="e">
        <f>H246+H255+H265</f>
        <v>#DIV/0!</v>
      </c>
      <c r="I266" s="26"/>
      <c r="J266" s="152" t="e">
        <f>H266-5</f>
        <v>#DIV/0!</v>
      </c>
    </row>
    <row r="267" ht="12.75">
      <c r="A267" s="28" t="s">
        <v>69</v>
      </c>
    </row>
    <row r="268" spans="1:5" ht="12.75">
      <c r="A268" s="113"/>
      <c r="B268" s="113"/>
      <c r="C268" s="113"/>
      <c r="D268" s="59" t="s">
        <v>79</v>
      </c>
      <c r="E268" s="114"/>
    </row>
    <row r="269" spans="1:5" ht="12.75">
      <c r="A269" s="61">
        <v>1</v>
      </c>
      <c r="B269" s="61" t="s">
        <v>56</v>
      </c>
      <c r="C269" s="96" t="s">
        <v>87</v>
      </c>
      <c r="D269" s="115"/>
      <c r="E269" s="116"/>
    </row>
    <row r="270" spans="1:5" ht="12.75">
      <c r="A270" s="63">
        <v>2</v>
      </c>
      <c r="B270" s="63" t="s">
        <v>70</v>
      </c>
      <c r="C270" s="98" t="s">
        <v>88</v>
      </c>
      <c r="D270" s="117"/>
      <c r="E270" s="116"/>
    </row>
    <row r="271" spans="1:5" ht="12.75">
      <c r="A271" s="63">
        <v>3</v>
      </c>
      <c r="B271" s="118">
        <v>0.6</v>
      </c>
      <c r="C271" s="98" t="s">
        <v>89</v>
      </c>
      <c r="D271" s="117"/>
      <c r="E271" s="116"/>
    </row>
    <row r="272" spans="1:5" ht="12.75">
      <c r="A272" s="63">
        <v>4</v>
      </c>
      <c r="B272" s="63" t="s">
        <v>59</v>
      </c>
      <c r="C272" s="98" t="s">
        <v>90</v>
      </c>
      <c r="D272" s="117"/>
      <c r="E272" s="116"/>
    </row>
    <row r="274" spans="1:9" ht="15">
      <c r="A274" s="119" t="s">
        <v>71</v>
      </c>
      <c r="B274" s="119"/>
      <c r="C274" s="119"/>
      <c r="D274" s="119"/>
      <c r="E274" s="119"/>
      <c r="F274" s="119"/>
      <c r="G274" s="119"/>
      <c r="H274" s="26" t="s">
        <v>73</v>
      </c>
      <c r="I274" s="173">
        <v>247.84</v>
      </c>
    </row>
    <row r="275" spans="1:9" ht="15">
      <c r="A275" s="119" t="s">
        <v>92</v>
      </c>
      <c r="H275" s="26" t="s">
        <v>73</v>
      </c>
      <c r="I275" s="159" t="e">
        <f>I274*(1+J266/100)</f>
        <v>#DIV/0!</v>
      </c>
    </row>
    <row r="276" spans="1:9" ht="15">
      <c r="A276" s="119" t="s">
        <v>72</v>
      </c>
      <c r="B276" s="119"/>
      <c r="C276" s="119"/>
      <c r="D276" s="119"/>
      <c r="E276" s="119"/>
      <c r="F276" s="119"/>
      <c r="G276" s="119"/>
      <c r="H276" s="26" t="s">
        <v>73</v>
      </c>
      <c r="I276" s="160" t="e">
        <f>I275*D262</f>
        <v>#DIV/0!</v>
      </c>
    </row>
    <row r="278" spans="1:9" ht="15">
      <c r="A278" s="120" t="s">
        <v>73</v>
      </c>
      <c r="B278" s="120" t="s">
        <v>76</v>
      </c>
      <c r="C278" s="198" t="s">
        <v>74</v>
      </c>
      <c r="D278" s="199"/>
      <c r="E278" s="200"/>
      <c r="F278" s="198" t="s">
        <v>75</v>
      </c>
      <c r="G278" s="199"/>
      <c r="H278" s="200"/>
      <c r="I278" s="120" t="s">
        <v>73</v>
      </c>
    </row>
    <row r="279" spans="1:9" ht="12.75">
      <c r="A279" s="97"/>
      <c r="B279" s="97"/>
      <c r="C279" s="192"/>
      <c r="D279" s="193"/>
      <c r="E279" s="194"/>
      <c r="F279" s="192"/>
      <c r="G279" s="193"/>
      <c r="H279" s="194"/>
      <c r="I279" s="121"/>
    </row>
    <row r="280" spans="1:9" ht="12.75">
      <c r="A280" s="161" t="e">
        <f>I276</f>
        <v>#DIV/0!</v>
      </c>
      <c r="B280" s="11"/>
      <c r="C280" s="195"/>
      <c r="D280" s="196"/>
      <c r="E280" s="197"/>
      <c r="F280" s="195"/>
      <c r="G280" s="196"/>
      <c r="H280" s="197"/>
      <c r="I280" s="161" t="e">
        <f>((B280+C279+F279)/100)*A280</f>
        <v>#DIV/0!</v>
      </c>
    </row>
    <row r="281" ht="12.75">
      <c r="G281" s="82"/>
    </row>
    <row r="282" spans="1:9" ht="15">
      <c r="A282" s="180" t="s">
        <v>141</v>
      </c>
      <c r="C282" s="181"/>
      <c r="D282" s="25"/>
      <c r="E282" s="25"/>
      <c r="G282" s="182" t="s">
        <v>139</v>
      </c>
      <c r="H282" s="183"/>
      <c r="I282" s="183"/>
    </row>
    <row r="283" spans="3:5" ht="12.75">
      <c r="C283" s="25"/>
      <c r="D283" s="25"/>
      <c r="E283" s="25"/>
    </row>
    <row r="284" spans="7:9" ht="12.75">
      <c r="G284" s="122"/>
      <c r="H284" s="122"/>
      <c r="I284" s="122"/>
    </row>
    <row r="286" spans="1:3" ht="15.75">
      <c r="A286" s="70" t="s">
        <v>104</v>
      </c>
      <c r="C286" s="28" t="s">
        <v>105</v>
      </c>
    </row>
    <row r="287" spans="1:10" ht="12.75">
      <c r="A287" s="163" t="s">
        <v>106</v>
      </c>
      <c r="B287" s="174" t="s">
        <v>136</v>
      </c>
      <c r="C287" s="175" t="s">
        <v>107</v>
      </c>
      <c r="D287" s="176"/>
      <c r="E287" s="177"/>
      <c r="F287" s="178" t="s">
        <v>108</v>
      </c>
      <c r="G287" s="179"/>
      <c r="H287" s="174"/>
      <c r="I287" s="38"/>
      <c r="J287" s="25"/>
    </row>
    <row r="288" spans="1:10" ht="12.75">
      <c r="A288" s="39" t="s">
        <v>109</v>
      </c>
      <c r="B288" s="174">
        <v>4</v>
      </c>
      <c r="C288" s="178" t="s">
        <v>110</v>
      </c>
      <c r="D288" s="179"/>
      <c r="E288" s="174">
        <v>2</v>
      </c>
      <c r="F288" s="178" t="s">
        <v>133</v>
      </c>
      <c r="G288" s="179"/>
      <c r="H288" s="174">
        <v>2</v>
      </c>
      <c r="I288" s="38"/>
      <c r="J288" s="25"/>
    </row>
    <row r="289" spans="1:10" ht="12.75">
      <c r="A289" s="39" t="s">
        <v>137</v>
      </c>
      <c r="B289" s="174">
        <v>2.5</v>
      </c>
      <c r="C289" s="178" t="s">
        <v>111</v>
      </c>
      <c r="D289" s="179"/>
      <c r="E289" s="174">
        <v>2</v>
      </c>
      <c r="F289" s="178" t="s">
        <v>134</v>
      </c>
      <c r="G289" s="179"/>
      <c r="H289" s="174">
        <v>2.5</v>
      </c>
      <c r="I289" s="38"/>
      <c r="J289" s="25"/>
    </row>
    <row r="290" spans="1:10" ht="12.75">
      <c r="A290" s="39" t="s">
        <v>112</v>
      </c>
      <c r="B290" s="174">
        <v>1</v>
      </c>
      <c r="C290" s="178" t="s">
        <v>140</v>
      </c>
      <c r="D290" s="179"/>
      <c r="E290" s="174">
        <v>3</v>
      </c>
      <c r="F290" s="178" t="s">
        <v>135</v>
      </c>
      <c r="G290" s="179"/>
      <c r="H290" s="174">
        <v>4</v>
      </c>
      <c r="I290" s="38"/>
      <c r="J290" s="25"/>
    </row>
    <row r="291" spans="1:10" ht="12.75">
      <c r="A291" s="48"/>
      <c r="B291" s="48"/>
      <c r="C291" s="48"/>
      <c r="D291" s="48"/>
      <c r="E291" s="48"/>
      <c r="F291" s="48"/>
      <c r="G291" s="48"/>
      <c r="H291" s="48"/>
      <c r="I291" s="25"/>
      <c r="J291" s="25"/>
    </row>
    <row r="292" spans="1:10" ht="12.75">
      <c r="A292" s="52" t="s">
        <v>138</v>
      </c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26.25" customHeight="1">
      <c r="A293" s="184" t="s">
        <v>128</v>
      </c>
      <c r="B293" s="184"/>
      <c r="C293" s="184"/>
      <c r="D293" s="184"/>
      <c r="E293" s="184"/>
      <c r="F293" s="184"/>
      <c r="G293" s="184"/>
      <c r="H293" s="184"/>
      <c r="I293" s="184"/>
      <c r="J293" s="184"/>
    </row>
    <row r="294" ht="12.75">
      <c r="A294" s="164" t="s">
        <v>113</v>
      </c>
    </row>
    <row r="295" spans="1:10" ht="12.75">
      <c r="A295" s="184" t="s">
        <v>132</v>
      </c>
      <c r="B295" s="184"/>
      <c r="C295" s="184"/>
      <c r="D295" s="184"/>
      <c r="E295" s="184"/>
      <c r="F295" s="184"/>
      <c r="G295" s="184"/>
      <c r="H295" s="184"/>
      <c r="I295" s="184"/>
      <c r="J295" s="184"/>
    </row>
    <row r="296" ht="12.75">
      <c r="A296" s="52" t="s">
        <v>114</v>
      </c>
    </row>
    <row r="297" spans="1:10" ht="32.25" customHeight="1">
      <c r="A297" s="184" t="s">
        <v>129</v>
      </c>
      <c r="B297" s="184"/>
      <c r="C297" s="184"/>
      <c r="D297" s="184"/>
      <c r="E297" s="184"/>
      <c r="F297" s="184"/>
      <c r="G297" s="184"/>
      <c r="H297" s="184"/>
      <c r="I297" s="184"/>
      <c r="J297" s="184"/>
    </row>
    <row r="298" ht="9" customHeight="1">
      <c r="A298" s="52"/>
    </row>
    <row r="299" ht="12.75">
      <c r="A299" s="28" t="s">
        <v>115</v>
      </c>
    </row>
    <row r="300" ht="12.75">
      <c r="A300" s="28" t="s">
        <v>116</v>
      </c>
    </row>
    <row r="301" ht="12.75">
      <c r="A301" s="28" t="s">
        <v>117</v>
      </c>
    </row>
    <row r="302" ht="12.75">
      <c r="A302" s="28" t="s">
        <v>118</v>
      </c>
    </row>
    <row r="303" ht="12.75">
      <c r="A303" s="28" t="s">
        <v>119</v>
      </c>
    </row>
    <row r="304" ht="12.75">
      <c r="A304" s="28" t="s">
        <v>120</v>
      </c>
    </row>
    <row r="305" ht="12.75">
      <c r="A305" s="28" t="s">
        <v>121</v>
      </c>
    </row>
    <row r="306" ht="12.75">
      <c r="A306" s="28" t="s">
        <v>122</v>
      </c>
    </row>
    <row r="307" ht="12.75">
      <c r="A307" s="28" t="s">
        <v>123</v>
      </c>
    </row>
    <row r="308" ht="12.75">
      <c r="A308" s="28" t="s">
        <v>124</v>
      </c>
    </row>
    <row r="309" ht="12.75">
      <c r="A309" s="28" t="s">
        <v>125</v>
      </c>
    </row>
    <row r="310" ht="12.75">
      <c r="A310" s="28" t="s">
        <v>126</v>
      </c>
    </row>
    <row r="311" ht="12.75">
      <c r="A311" s="28" t="s">
        <v>127</v>
      </c>
    </row>
  </sheetData>
  <sheetProtection/>
  <mergeCells count="18">
    <mergeCell ref="D245:E245"/>
    <mergeCell ref="C279:E280"/>
    <mergeCell ref="F279:H280"/>
    <mergeCell ref="F278:H278"/>
    <mergeCell ref="A222:D222"/>
    <mergeCell ref="A224:D224"/>
    <mergeCell ref="A223:D223"/>
    <mergeCell ref="C278:E278"/>
    <mergeCell ref="G282:I282"/>
    <mergeCell ref="A293:J293"/>
    <mergeCell ref="A295:J295"/>
    <mergeCell ref="A297:J297"/>
    <mergeCell ref="A1:J1"/>
    <mergeCell ref="A2:J2"/>
    <mergeCell ref="D241:E241"/>
    <mergeCell ref="D242:E242"/>
    <mergeCell ref="D243:E243"/>
    <mergeCell ref="D244:E244"/>
  </mergeCells>
  <printOptions/>
  <pageMargins left="0.3937007874015748" right="0.3937007874015748" top="0.31" bottom="0.28" header="0.4" footer="0.37"/>
  <pageSetup horizontalDpi="300" verticalDpi="300" orientation="portrait" paperSize="9" scale="80" r:id="rId1"/>
  <rowBreaks count="1" manualBreakCount="1"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Zeno Pinamonte</cp:lastModifiedBy>
  <cp:lastPrinted>2015-03-25T09:01:40Z</cp:lastPrinted>
  <dcterms:created xsi:type="dcterms:W3CDTF">2003-01-30T08:35:44Z</dcterms:created>
  <dcterms:modified xsi:type="dcterms:W3CDTF">2017-12-13T09:08:38Z</dcterms:modified>
  <cp:category/>
  <cp:version/>
  <cp:contentType/>
  <cp:contentStatus/>
</cp:coreProperties>
</file>